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240" yWindow="75" windowWidth="17175" windowHeight="8205"/>
  </bookViews>
  <sheets>
    <sheet name="Лист2 (2)" sheetId="2" r:id="rId1"/>
  </sheets>
  <calcPr calcId="124519" refMode="R1C1"/>
</workbook>
</file>

<file path=xl/calcChain.xml><?xml version="1.0" encoding="utf-8"?>
<calcChain xmlns="http://schemas.openxmlformats.org/spreadsheetml/2006/main">
  <c r="G8" i="2"/>
  <c r="G304"/>
  <c r="G303"/>
  <c r="G302"/>
  <c r="G301"/>
  <c r="G298"/>
  <c r="G297"/>
  <c r="G296"/>
  <c r="G295"/>
  <c r="G294"/>
  <c r="G293"/>
  <c r="G292"/>
  <c r="G291"/>
  <c r="G290"/>
  <c r="G289"/>
  <c r="G288"/>
  <c r="G287"/>
  <c r="G285"/>
  <c r="G284"/>
  <c r="G283"/>
  <c r="G281"/>
  <c r="G280"/>
  <c r="G279"/>
  <c r="G278"/>
  <c r="G277"/>
  <c r="G276"/>
  <c r="G275"/>
  <c r="G273"/>
  <c r="G272"/>
  <c r="G271"/>
  <c r="G270"/>
  <c r="G269"/>
  <c r="G268"/>
  <c r="G266"/>
  <c r="G265"/>
  <c r="G264"/>
  <c r="G263"/>
  <c r="G262"/>
  <c r="G261"/>
  <c r="G260"/>
  <c r="G259"/>
  <c r="G258"/>
  <c r="G257"/>
  <c r="G256"/>
  <c r="G255"/>
  <c r="G253"/>
  <c r="G252"/>
  <c r="G251"/>
  <c r="G250"/>
  <c r="G249"/>
  <c r="G248"/>
  <c r="G247"/>
  <c r="G246"/>
  <c r="G245"/>
  <c r="G244"/>
  <c r="G243"/>
  <c r="G242"/>
  <c r="G241"/>
  <c r="G240"/>
  <c r="G235"/>
  <c r="G234"/>
  <c r="G233"/>
  <c r="G230"/>
  <c r="G227"/>
  <c r="G226"/>
  <c r="G224"/>
  <c r="G223"/>
  <c r="G221"/>
  <c r="G220"/>
  <c r="G219"/>
  <c r="G218"/>
  <c r="G217"/>
  <c r="G214"/>
  <c r="G213"/>
  <c r="G212"/>
  <c r="G211"/>
  <c r="G210"/>
  <c r="G207"/>
  <c r="G206"/>
  <c r="G205"/>
  <c r="G204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5"/>
  <c r="G174"/>
  <c r="G173"/>
  <c r="G172"/>
  <c r="G171"/>
  <c r="G170"/>
  <c r="G169"/>
  <c r="G168"/>
  <c r="G167"/>
  <c r="G166"/>
  <c r="G164"/>
  <c r="G163"/>
  <c r="G162"/>
  <c r="G161"/>
  <c r="G160"/>
  <c r="G159"/>
  <c r="G158"/>
  <c r="G157"/>
  <c r="G156"/>
  <c r="G155"/>
  <c r="G154"/>
  <c r="G153"/>
  <c r="G152"/>
  <c r="G151"/>
  <c r="G150"/>
  <c r="G149"/>
  <c r="G146"/>
  <c r="G145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6"/>
  <c r="G115"/>
  <c r="G113"/>
  <c r="G112"/>
  <c r="G109"/>
  <c r="G108"/>
  <c r="G107"/>
  <c r="G106"/>
  <c r="G105"/>
  <c r="G103"/>
  <c r="G102"/>
  <c r="G101"/>
  <c r="G100"/>
  <c r="G99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49"/>
  <c r="G48"/>
  <c r="G47"/>
  <c r="G46"/>
  <c r="G45"/>
  <c r="G44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2"/>
  <c r="G21"/>
  <c r="G20"/>
  <c r="G9"/>
  <c r="G10"/>
  <c r="G11"/>
  <c r="G12"/>
  <c r="G13"/>
  <c r="G14"/>
  <c r="G15"/>
  <c r="G16"/>
  <c r="G17"/>
  <c r="G18"/>
  <c r="G286"/>
  <c r="G117"/>
  <c r="G114"/>
  <c r="G43"/>
  <c r="F253" l="1"/>
  <c r="F259"/>
  <c r="F205"/>
  <c r="F201"/>
  <c r="F8"/>
  <c r="F179"/>
  <c r="F180"/>
  <c r="F181"/>
  <c r="F182"/>
  <c r="F183"/>
  <c r="F184"/>
  <c r="F185"/>
  <c r="F186"/>
  <c r="F187"/>
  <c r="F188"/>
  <c r="F189"/>
  <c r="F190"/>
  <c r="F191"/>
  <c r="F192"/>
  <c r="F193"/>
  <c r="F194"/>
  <c r="F196"/>
  <c r="F197"/>
  <c r="F198"/>
  <c r="F199"/>
  <c r="F200"/>
  <c r="F206"/>
  <c r="F207"/>
  <c r="F210"/>
  <c r="F211"/>
  <c r="F212"/>
  <c r="F213"/>
  <c r="F214"/>
  <c r="F217"/>
  <c r="F218"/>
  <c r="F219"/>
  <c r="F220"/>
  <c r="F221"/>
  <c r="F223"/>
  <c r="F226"/>
  <c r="F227"/>
  <c r="F230"/>
  <c r="F233"/>
  <c r="F234"/>
  <c r="F235"/>
  <c r="F236"/>
  <c r="F237"/>
  <c r="F167"/>
  <c r="F168"/>
  <c r="F169"/>
  <c r="F170"/>
  <c r="F171"/>
  <c r="F172"/>
  <c r="F174"/>
  <c r="F175"/>
  <c r="F145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295"/>
  <c r="F296"/>
  <c r="F297"/>
  <c r="F298"/>
  <c r="F276"/>
  <c r="F277"/>
  <c r="F278"/>
  <c r="F279"/>
  <c r="F280"/>
  <c r="F281"/>
  <c r="F275"/>
  <c r="F252"/>
  <c r="F256"/>
  <c r="F255"/>
  <c r="F258"/>
  <c r="F257"/>
  <c r="F251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24"/>
  <c r="F21"/>
  <c r="F22"/>
  <c r="F294"/>
  <c r="F293"/>
  <c r="F292"/>
  <c r="F291"/>
  <c r="F290"/>
  <c r="F289"/>
  <c r="F288"/>
  <c r="F287"/>
  <c r="F286"/>
  <c r="F285"/>
  <c r="F284"/>
  <c r="F283"/>
  <c r="F272"/>
  <c r="F271"/>
  <c r="F270"/>
  <c r="F269"/>
  <c r="F268"/>
  <c r="F266"/>
  <c r="F265"/>
  <c r="F264"/>
  <c r="F263"/>
  <c r="F262"/>
  <c r="F261"/>
  <c r="F250"/>
  <c r="F249"/>
  <c r="F248"/>
  <c r="F247"/>
  <c r="F246"/>
  <c r="F245"/>
  <c r="F244"/>
  <c r="F243"/>
  <c r="F242"/>
  <c r="F241"/>
  <c r="F240"/>
  <c r="F273"/>
  <c r="F178"/>
  <c r="F166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19"/>
  <c r="F118"/>
  <c r="F117"/>
  <c r="F116"/>
  <c r="F115"/>
  <c r="F114"/>
  <c r="F113"/>
  <c r="F112"/>
  <c r="F109"/>
  <c r="F108"/>
  <c r="F107"/>
  <c r="F106"/>
  <c r="F105"/>
  <c r="F103"/>
  <c r="F102"/>
  <c r="F101"/>
  <c r="F100"/>
  <c r="F99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20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<sst xmlns="http://schemas.openxmlformats.org/spreadsheetml/2006/main" count="544" uniqueCount="537">
  <si>
    <t>Наименование услуг</t>
  </si>
  <si>
    <t>Цена без НДС</t>
  </si>
  <si>
    <t>индекс-дефлятор</t>
  </si>
  <si>
    <t>Итого</t>
  </si>
  <si>
    <t>№</t>
  </si>
  <si>
    <r>
      <t xml:space="preserve">Клиническое обследование </t>
    </r>
    <r>
      <rPr>
        <sz val="12"/>
        <rFont val="Times New Roman"/>
        <family val="1"/>
        <charset val="204"/>
      </rPr>
      <t>КРС,лошадей</t>
    </r>
  </si>
  <si>
    <t>Клинический осмотр и идентификация собак и кошек</t>
  </si>
  <si>
    <t>Клиническое обследование  кроликов</t>
  </si>
  <si>
    <t>Клиническое обследование птиц</t>
  </si>
  <si>
    <t>- партии до 50 шт</t>
  </si>
  <si>
    <t>- партии от 50 шт до 1000 шт</t>
  </si>
  <si>
    <t>- партии  более 1000 шт</t>
  </si>
  <si>
    <t>Клиническое обследование МРС</t>
  </si>
  <si>
    <t>Клинический осмотр непродуктивных животных</t>
  </si>
  <si>
    <t>Обследование на пораженность животных личинками подкожного овода</t>
  </si>
  <si>
    <t>Клинический осмотр свиней</t>
  </si>
  <si>
    <t>2.Лечебно – профилактические мероприятия</t>
  </si>
  <si>
    <t>Обрезка и расчистки копыт у КРС (1 копыто)</t>
  </si>
  <si>
    <t>3.Терапевтические мероприятия</t>
  </si>
  <si>
    <t>Лечение энтерита у свиней</t>
  </si>
  <si>
    <t>Лечение гастроэнтероколита</t>
  </si>
  <si>
    <t>Лечение остеомаляции</t>
  </si>
  <si>
    <t>Лечение послекастрационного осложнения</t>
  </si>
  <si>
    <t>Лечение послеоперационного осложнения</t>
  </si>
  <si>
    <r>
      <t>Лечение ран</t>
    </r>
    <r>
      <rPr>
        <sz val="12"/>
        <rFont val="Arial"/>
        <family val="2"/>
        <charset val="204"/>
      </rPr>
      <t xml:space="preserve"> </t>
    </r>
  </si>
  <si>
    <t>Лечение болезней конечностей и копыт у крупных животных</t>
  </si>
  <si>
    <t>Лечение болезней конечностей и копыт у мелких животных</t>
  </si>
  <si>
    <t>Лечение атонии преджелудков у КРС</t>
  </si>
  <si>
    <t>Лечение атонии преджелудков у мелкого рогатого скота</t>
  </si>
  <si>
    <t>Лечение гастроэнтеритов у молодняка животных</t>
  </si>
  <si>
    <t>Лечение бронхопневмонии у молодняка животных</t>
  </si>
  <si>
    <t>Оказание помощи при вздутии рубца</t>
  </si>
  <si>
    <t>Лечение отравления у крупных животных</t>
  </si>
  <si>
    <t>Лечение отравления у свиней и мелкого рогатого скота</t>
  </si>
  <si>
    <t>Оказание помощи при кожных заболеваниях</t>
  </si>
  <si>
    <t>Оказание помощи при нарушении обмена веществ у животных</t>
  </si>
  <si>
    <t>Введение клизмы у КРС</t>
  </si>
  <si>
    <t>Введение клизмы у мелкого рогатого скота</t>
  </si>
  <si>
    <t>Введение лекарственных препаратов:</t>
  </si>
  <si>
    <t>Пероральное введение лекарственных препаратов</t>
  </si>
  <si>
    <r>
      <t>Ректальное/вагинальное</t>
    </r>
    <r>
      <rPr>
        <sz val="12"/>
        <color indexed="8"/>
        <rFont val="Times New Roman"/>
        <family val="1"/>
        <charset val="204"/>
      </rPr>
      <t xml:space="preserve"> введение лекарственных препаратов</t>
    </r>
  </si>
  <si>
    <t>4.Хирургические, в том числе косметические, мероприятия</t>
  </si>
  <si>
    <t xml:space="preserve">Подкожное и внутримышечное </t>
  </si>
  <si>
    <t>Внутривенное струйное</t>
  </si>
  <si>
    <t>Внутривенное капельное</t>
  </si>
  <si>
    <t>Внутрисуставное</t>
  </si>
  <si>
    <t>Субконьюктивальное</t>
  </si>
  <si>
    <t>Лапороцентоз (удаление жидкости из брюшной полости)</t>
  </si>
  <si>
    <t>Торакооцентоз (удаление жидкости из плевральной полости)</t>
  </si>
  <si>
    <t>Цистоцентез(удаление жидкости из мочевого пузыря)</t>
  </si>
  <si>
    <t>Подшивание катетора</t>
  </si>
  <si>
    <t>Взятие крови у КРС, лошадей(1 голова)</t>
  </si>
  <si>
    <r>
      <t>Операция простая у крупных животных</t>
    </r>
    <r>
      <rPr>
        <sz val="12"/>
        <rFont val="Arial"/>
        <family val="2"/>
        <charset val="204"/>
      </rPr>
      <t xml:space="preserve"> </t>
    </r>
  </si>
  <si>
    <r>
      <t>Операция простая у мелких животных</t>
    </r>
    <r>
      <rPr>
        <sz val="12"/>
        <rFont val="Arial"/>
        <family val="2"/>
        <charset val="204"/>
      </rPr>
      <t xml:space="preserve"> </t>
    </r>
  </si>
  <si>
    <t>Кастрация хрячка до 2-х месяцев</t>
  </si>
  <si>
    <t>Кастрация хрячка от 2-х до 4-х месяцев</t>
  </si>
  <si>
    <t>Кастрация хряка</t>
  </si>
  <si>
    <t>Кастрация бычка до 6 месяцев</t>
  </si>
  <si>
    <t>Кастрация бычка старше 6 месяцев</t>
  </si>
  <si>
    <t>Кастрация баранчиков</t>
  </si>
  <si>
    <t>Кастрация кроликов</t>
  </si>
  <si>
    <t>Кастрация жеребца</t>
  </si>
  <si>
    <t>Новокаиновая блокада</t>
  </si>
  <si>
    <t>Вскрытие трупа крупных животных</t>
  </si>
  <si>
    <t>Вскрытие трупа мелкого рогатого скота, свиней</t>
  </si>
  <si>
    <t>Вскрытие трупа кроликов, птиц</t>
  </si>
  <si>
    <t>Инъекция в периорбитальное пространство</t>
  </si>
  <si>
    <t>Обработка ушных раковин и наружного слухового прохода (при отитах)</t>
  </si>
  <si>
    <t>Обработка ран</t>
  </si>
  <si>
    <t>Вскрытие абцессов, гематом</t>
  </si>
  <si>
    <t>Кастрация кота</t>
  </si>
  <si>
    <t>Кастрация кобеля</t>
  </si>
  <si>
    <t>Овариоэктомия(стерилизация кошки)</t>
  </si>
  <si>
    <t>Овариоэктомия(стерилизация  собаки)</t>
  </si>
  <si>
    <t>Овариогистероэктомия кошки</t>
  </si>
  <si>
    <t>Кесарево сечение у кошки</t>
  </si>
  <si>
    <t>Кесарево сечение у собаки</t>
  </si>
  <si>
    <t>Общая неингаляционная анестезия  кошки(собаки)</t>
  </si>
  <si>
    <t>Общая неингаляционная анестезия  свиньям при кастрации</t>
  </si>
  <si>
    <t>Местная анестезия</t>
  </si>
  <si>
    <t>Местная анестезия эпидральная</t>
  </si>
  <si>
    <t>Катетеризация мочевого пузыря</t>
  </si>
  <si>
    <t>Наложение гипсовой повязки</t>
  </si>
  <si>
    <t>Купирование ушных раковин до 10 дневного возраста</t>
  </si>
  <si>
    <t>Купирование ушных раковин старше 10 дневного возраста</t>
  </si>
  <si>
    <t>Ампутация хвоста у щенка до 10 дневного возраста</t>
  </si>
  <si>
    <t>Ампутация хвоста у щенка от 10 до 90 дней</t>
  </si>
  <si>
    <t>Ампутация хвоста у щенка старше 3-х месяцев</t>
  </si>
  <si>
    <t>Ампутация рудиментарных пальцев:</t>
  </si>
  <si>
    <t>до 7 дней</t>
  </si>
  <si>
    <t>от 8 дней до месяца</t>
  </si>
  <si>
    <t>старше 1 месяца</t>
  </si>
  <si>
    <t>Обрезка когтей, клюва</t>
  </si>
  <si>
    <t>Удаление колтунов (1 голова)</t>
  </si>
  <si>
    <t>Снятие гипсовой повязки:</t>
  </si>
  <si>
    <t>Мелкие породы собак и кошек (одна повязка)</t>
  </si>
  <si>
    <t>Крупные породы собак (одна повязка)</t>
  </si>
  <si>
    <t>Снятие швов в области одного оперативного вмешательства</t>
  </si>
  <si>
    <t>Наложение швов в области одного оперативного вмешательства</t>
  </si>
  <si>
    <t>Перевязка ран в послеоперационный период (одна перевязка)</t>
  </si>
  <si>
    <t>Грыжесечение:</t>
  </si>
  <si>
    <t>Пластика пупочной грыжи</t>
  </si>
  <si>
    <t>Щенки, котята</t>
  </si>
  <si>
    <t>Взрослые особи</t>
  </si>
  <si>
    <t>Пластика паховой грыжи</t>
  </si>
  <si>
    <t>Пластика промежностной  грыжи</t>
  </si>
  <si>
    <t>односторонняя</t>
  </si>
  <si>
    <t>двухсторонняя</t>
  </si>
  <si>
    <t>Удаление кожных новообразований</t>
  </si>
  <si>
    <t>Дренирование абсцесса</t>
  </si>
  <si>
    <t>Дренирование свищевого хода</t>
  </si>
  <si>
    <t>Вакцинация  свиней против КЧС</t>
  </si>
  <si>
    <t>Взятие крови у свиней</t>
  </si>
  <si>
    <t>5.Акушерско-гинекологические мероприятия</t>
  </si>
  <si>
    <r>
      <t>Устранение выпадения матки у коров</t>
    </r>
    <r>
      <rPr>
        <sz val="12"/>
        <rFont val="Arial"/>
        <family val="2"/>
        <charset val="204"/>
      </rPr>
      <t xml:space="preserve"> </t>
    </r>
  </si>
  <si>
    <r>
      <t>Устранение выпадения влагалища у коров</t>
    </r>
    <r>
      <rPr>
        <sz val="12"/>
        <rFont val="Arial"/>
        <family val="2"/>
        <charset val="204"/>
      </rPr>
      <t xml:space="preserve"> </t>
    </r>
  </si>
  <si>
    <r>
      <t>Отделение последа у коров</t>
    </r>
    <r>
      <rPr>
        <sz val="12"/>
        <rFont val="Times New Roman"/>
        <family val="1"/>
        <charset val="204"/>
      </rPr>
      <t xml:space="preserve"> повышенной сложности</t>
    </r>
  </si>
  <si>
    <r>
      <t>Отделение последа у коров</t>
    </r>
    <r>
      <rPr>
        <sz val="12"/>
        <rFont val="Times New Roman"/>
        <family val="1"/>
        <charset val="204"/>
      </rPr>
      <t xml:space="preserve"> средней сложности</t>
    </r>
  </si>
  <si>
    <r>
      <t>Отделение последа у мелкого рогатого скота</t>
    </r>
    <r>
      <rPr>
        <sz val="12"/>
        <rFont val="Arial"/>
        <family val="2"/>
        <charset val="204"/>
      </rPr>
      <t xml:space="preserve"> </t>
    </r>
  </si>
  <si>
    <t>Лечение послеродовых заболеваний у крупных животных</t>
  </si>
  <si>
    <t>Лечение послеродовых заболеваний у мелких животных</t>
  </si>
  <si>
    <t>Оказание помощи при родильном порезе</t>
  </si>
  <si>
    <t>Лечение маститов</t>
  </si>
  <si>
    <r>
      <t>Родовспоможение у крупных животных</t>
    </r>
    <r>
      <rPr>
        <sz val="12"/>
        <rFont val="Times New Roman"/>
        <family val="1"/>
        <charset val="204"/>
      </rPr>
      <t xml:space="preserve"> при нормальных родах</t>
    </r>
  </si>
  <si>
    <t>Родовспоможение у крупных животных при патологических родах</t>
  </si>
  <si>
    <t>Родовспоможение у кошек, собак</t>
  </si>
  <si>
    <t>Родовспоможение у мелкого рогатого скота, свиней</t>
  </si>
  <si>
    <t>Лечение отека вымени у крупных животных</t>
  </si>
  <si>
    <t>Лечение отека вымени у свиней и мелкого рогатого скота</t>
  </si>
  <si>
    <t>Лечение послеродового залеживания у крупных животных</t>
  </si>
  <si>
    <t>Вправление влагалищ у сук</t>
  </si>
  <si>
    <t>Устранение выпадения влагалища у мелкого рогатого скота</t>
  </si>
  <si>
    <t>Устранение выпадения матки у мелкого рогатого скота</t>
  </si>
  <si>
    <t>Гинекологическое обследование коров ректальным методом</t>
  </si>
  <si>
    <t>6.Дезинфекция, дезинсекция, дератизация, дегельминтизация</t>
  </si>
  <si>
    <t>Дегельминтизация крупных животных</t>
  </si>
  <si>
    <t>Дегельминтизация мелких животных</t>
  </si>
  <si>
    <t>Обработка КРС против подкожного овода (1 голова)</t>
  </si>
  <si>
    <t>Обработка против эктопаразитов у крупных животных</t>
  </si>
  <si>
    <t>Обработка против эктопаразитов у мелких животных</t>
  </si>
  <si>
    <t>Дератизационная обработка 1 м2 помещения</t>
  </si>
  <si>
    <t>7.Все виды лабораторных исследований</t>
  </si>
  <si>
    <t>7.1.</t>
  </si>
  <si>
    <t>Биохимические исследования:</t>
  </si>
  <si>
    <t>Моча (общий анализ: удельный вес, белок, рН, кетоновые тела, микроскопия, глюкоза, определение билирубина, уробилина)</t>
  </si>
  <si>
    <t>Молоко (общий анализ: жирность, плотность, СОМО)</t>
  </si>
  <si>
    <t>Исследование молока на мастит</t>
  </si>
  <si>
    <t>Мясо и мясопродукты:</t>
  </si>
  <si>
    <t xml:space="preserve"> РН </t>
  </si>
  <si>
    <t xml:space="preserve">органолептика </t>
  </si>
  <si>
    <t xml:space="preserve">пероксидаза </t>
  </si>
  <si>
    <t xml:space="preserve">формалиновая проба </t>
  </si>
  <si>
    <t xml:space="preserve">проба варкой </t>
  </si>
  <si>
    <t xml:space="preserve">проба CuSO4 </t>
  </si>
  <si>
    <t>Мед:</t>
  </si>
  <si>
    <t>влажность</t>
  </si>
  <si>
    <t>диастаза</t>
  </si>
  <si>
    <t>Падь</t>
  </si>
  <si>
    <t xml:space="preserve">кислотность </t>
  </si>
  <si>
    <t xml:space="preserve">оксиметилфурфурол </t>
  </si>
  <si>
    <t>Серологические исследования</t>
  </si>
  <si>
    <t xml:space="preserve">Бруцеллез* : </t>
  </si>
  <si>
    <t>РА</t>
  </si>
  <si>
    <t>РСК</t>
  </si>
  <si>
    <t xml:space="preserve">Сап*, РА </t>
  </si>
  <si>
    <t xml:space="preserve">Случная болезнь лошадей , РСК </t>
  </si>
  <si>
    <t>Диагностические и ихтиопатологические исследования</t>
  </si>
  <si>
    <t xml:space="preserve">Копрологические исследования:   </t>
  </si>
  <si>
    <t xml:space="preserve"> цестодозы</t>
  </si>
  <si>
    <t>нематодозы</t>
  </si>
  <si>
    <t>трематодозы</t>
  </si>
  <si>
    <t>Болезни пчел (нозематоз, варротоз), 1 исследование</t>
  </si>
  <si>
    <t>Полное паразитологическое исследование рыбы, 1 экз.</t>
  </si>
  <si>
    <r>
      <t>Вирусологические исследования</t>
    </r>
    <r>
      <rPr>
        <sz val="12.5"/>
        <color indexed="8"/>
        <rFont val="Times New Roman"/>
        <family val="1"/>
        <charset val="204"/>
      </rPr>
      <t xml:space="preserve"> </t>
    </r>
  </si>
  <si>
    <t xml:space="preserve">Лейкоз: </t>
  </si>
  <si>
    <t>серология РИД</t>
  </si>
  <si>
    <t>гематология</t>
  </si>
  <si>
    <t>выделение лейкоформулы</t>
  </si>
  <si>
    <t>Исследование крови на пираплазмоз</t>
  </si>
  <si>
    <t xml:space="preserve">ИНАН лошадей, серология РДП                                      </t>
  </si>
  <si>
    <t>8.Определение беременности и стельности всех видов животных и другие мероприятия, связанные с воспроизводством и размножением животных</t>
  </si>
  <si>
    <t>Ректальное исследование на стельность</t>
  </si>
  <si>
    <t>Искусственное осеменение животных</t>
  </si>
  <si>
    <t>9.Консультации (рекомендации, советы) по вопросам диагностики, лечения, профилактики болезней всех видов животных и технологии их содержания</t>
  </si>
  <si>
    <t>Консультация по уходу, содержанию и кормлению животных</t>
  </si>
  <si>
    <t>10. Эвтаназия животных.</t>
  </si>
  <si>
    <t>Медикаментозная эвтаназия животных на ветстанции за одну голову:</t>
  </si>
  <si>
    <t>Средние собаки (от 10 до 25 кг)</t>
  </si>
  <si>
    <t>Крупные собаки (свыше 25 кг)</t>
  </si>
  <si>
    <t xml:space="preserve"> </t>
  </si>
  <si>
    <t>- до 10 кг</t>
  </si>
  <si>
    <t>- от 10кг до 50 кг</t>
  </si>
  <si>
    <t>-от 51кг до 100 кг</t>
  </si>
  <si>
    <t>- от 101кг до 150кг</t>
  </si>
  <si>
    <t>- от 151кг до 200 кг.</t>
  </si>
  <si>
    <t>-от 201кг до 250 кг</t>
  </si>
  <si>
    <t>-от 251 кг до 300 кг</t>
  </si>
  <si>
    <t>- от 301кг до 400кг</t>
  </si>
  <si>
    <t>-от 401кг до 500 кг</t>
  </si>
  <si>
    <t>- от 501кг до 1 т</t>
  </si>
  <si>
    <t>-свыше 1 т</t>
  </si>
  <si>
    <t>Ветеринарно-санитарная экспертиза туш и иных продуктов убоя на убойных цехах, убойных пунктах малой мощности</t>
  </si>
  <si>
    <t>КРС (одна  туша)</t>
  </si>
  <si>
    <t>МРС(одна  туша)</t>
  </si>
  <si>
    <t>Свиней(одна туша)</t>
  </si>
  <si>
    <t>Тушки кролика, птица(1-5 голов)</t>
  </si>
  <si>
    <t>Тушки кролика, птица(6-10 голов)</t>
  </si>
  <si>
    <t>Тушки кролика, птица (свыше10 голов)</t>
  </si>
  <si>
    <t>Предубойный ветеринарный осмотр  убойных животных на убойных цехах, убойных пунктах малой мощности</t>
  </si>
  <si>
    <t>КРС (одна   голова)</t>
  </si>
  <si>
    <t>МРС(одна  голова)</t>
  </si>
  <si>
    <t>Свиней(одна  голова)</t>
  </si>
  <si>
    <t>Кролика (одной партии)</t>
  </si>
  <si>
    <t>Птицы(одной партии)</t>
  </si>
  <si>
    <t xml:space="preserve">12.Сопутствующие услуги </t>
  </si>
  <si>
    <t>Выезд  ветеринарного специалиста на дом  со стоимостью эксплуатации автотранспорта (из расчета 1 км) за пределы села</t>
  </si>
  <si>
    <t>Копирование документов (1 лист)</t>
  </si>
  <si>
    <t>Выдача справки</t>
  </si>
  <si>
    <t>Фиксация животных ветеринарными специалистами при ветеринарных обработках</t>
  </si>
  <si>
    <t>Биркование КРС</t>
  </si>
  <si>
    <t>Оформление протокола вскрытия</t>
  </si>
  <si>
    <t xml:space="preserve">Выезд  ветеринарного специалиста на дом  со стоимостью эксплуатации автотранспорта </t>
  </si>
  <si>
    <t>Консультирование по вопросам внедрения и использования ФГИС "Меркурий</t>
  </si>
  <si>
    <t>Услуги по печати ветеринарного сопроводительного документа, оформленного в ФГИС , в формате А-4</t>
  </si>
  <si>
    <t>Чипирование</t>
  </si>
  <si>
    <t>Прейскурант на платные ветеринарные услуги</t>
  </si>
  <si>
    <t>2.1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</si>
  <si>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</si>
  <si>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</si>
  <si>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</si>
  <si>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</si>
  <si>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</si>
  <si>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</si>
  <si>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</si>
  <si>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</si>
  <si>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</si>
  <si>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</si>
  <si>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</si>
  <si>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</si>
  <si>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</si>
  <si>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</si>
  <si>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</si>
  <si>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</si>
  <si>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</si>
  <si>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</si>
  <si>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</si>
  <si>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</si>
  <si>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</si>
  <si>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</si>
  <si>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</si>
  <si>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</si>
  <si>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</si>
  <si>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</si>
  <si>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</si>
  <si>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</si>
  <si>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</si>
  <si>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</si>
  <si>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</si>
  <si>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</si>
  <si>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</si>
  <si>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</si>
  <si>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</si>
  <si>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</si>
  <si>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</si>
  <si>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</si>
  <si>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</si>
  <si>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</si>
  <si>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</si>
  <si>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</si>
  <si>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</si>
  <si>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</si>
  <si>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</si>
  <si>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</si>
  <si>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</si>
  <si>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</si>
  <si>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</si>
  <si>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</si>
  <si>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</si>
  <si>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</si>
  <si>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</si>
  <si>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</si>
  <si>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</si>
  <si>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</si>
  <si>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</si>
  <si>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</si>
  <si>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</si>
  <si>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</si>
  <si>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</si>
  <si>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</si>
  <si>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</si>
  <si>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</si>
  <si>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</si>
  <si>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</si>
  <si>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</si>
  <si>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</si>
  <si>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</si>
  <si>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</si>
  <si>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</si>
  <si>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</si>
  <si>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</si>
  <si>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</si>
  <si>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</si>
  <si>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</si>
  <si>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</si>
  <si>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</si>
  <si>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</si>
  <si>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</si>
  <si>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</si>
  <si>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</si>
  <si>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</si>
  <si>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</si>
  <si>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</si>
  <si>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</si>
  <si>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</si>
  <si>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</si>
  <si>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</si>
  <si>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</si>
  <si>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</si>
  <si>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</si>
  <si>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</si>
  <si>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</si>
  <si>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</si>
  <si>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</si>
  <si>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</si>
  <si>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</si>
  <si>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</si>
  <si>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</si>
  <si>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</si>
  <si>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</si>
  <si>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</si>
  <si>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</si>
  <si>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</si>
  <si>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</si>
  <si>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</si>
  <si>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</si>
  <si>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</si>
  <si>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</si>
  <si>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</si>
  <si>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</si>
  <si>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</si>
  <si>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</si>
  <si>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</si>
  <si>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</si>
  <si>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</si>
  <si>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</si>
  <si>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</si>
  <si>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</si>
  <si>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</si>
  <si>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</si>
  <si>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</si>
  <si>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</si>
  <si>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7.1.1</t>
  </si>
  <si>
    <t>7.1.2</t>
  </si>
  <si>
    <t>7.1.3</t>
  </si>
  <si>
    <t>Лабораторные исследования молока  (массовая доля жира)</t>
  </si>
  <si>
    <t>Лабораторные исследования молока  (массовая доля белка)</t>
  </si>
  <si>
    <t>Лабораторные исследования молока  (кислотность)</t>
  </si>
  <si>
    <t>Лабораторные исследования молока(органолептика: консистенция, вкус, цвет)</t>
  </si>
  <si>
    <t>Лабораторные исследования молока( Определение антибиотиков комплексным методом)</t>
  </si>
  <si>
    <t>7.1.4</t>
  </si>
  <si>
    <t>7.1.5</t>
  </si>
  <si>
    <t>7.2</t>
  </si>
  <si>
    <t>7.2.1</t>
  </si>
  <si>
    <t>7.2.2</t>
  </si>
  <si>
    <t>7.2.3</t>
  </si>
  <si>
    <t>7.2.4</t>
  </si>
  <si>
    <t>7.3</t>
  </si>
  <si>
    <t>7.3.1</t>
  </si>
  <si>
    <t>7.3.2</t>
  </si>
  <si>
    <t>7.3.3</t>
  </si>
  <si>
    <t>7.3.4</t>
  </si>
  <si>
    <t>7.4</t>
  </si>
  <si>
    <t>7.4.1</t>
  </si>
  <si>
    <t>7.4.2</t>
  </si>
  <si>
    <t>7.4.3</t>
  </si>
  <si>
    <t>7.4.4</t>
  </si>
  <si>
    <t>7.4.5</t>
  </si>
  <si>
    <t>8.1</t>
  </si>
  <si>
    <t>8.2</t>
  </si>
  <si>
    <t>9.1</t>
  </si>
  <si>
    <t>10.1</t>
  </si>
  <si>
    <t>7.3.5</t>
  </si>
  <si>
    <t>11.4</t>
  </si>
  <si>
    <t>11.5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</si>
  <si>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</si>
  <si>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</si>
  <si>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</si>
  <si>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</si>
  <si>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</si>
  <si>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</si>
  <si>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</si>
  <si>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</si>
  <si>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</si>
  <si>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</si>
  <si>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</si>
  <si>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</si>
  <si>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</si>
  <si>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</si>
  <si>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Биркование МРС</t>
  </si>
  <si>
    <t>Отбор проб</t>
  </si>
  <si>
    <t>2.2</t>
  </si>
  <si>
    <t xml:space="preserve">Удаление иксодового клеща, 1 процедура </t>
  </si>
  <si>
    <t>4.74</t>
  </si>
  <si>
    <t>Внутривенная катетеризация (установка катетера)</t>
  </si>
  <si>
    <t>4.75</t>
  </si>
  <si>
    <t>Удаление опухоли 1 категории сложности</t>
  </si>
  <si>
    <t>4.76</t>
  </si>
  <si>
    <t>Удаление опухоли 2 категории сложности</t>
  </si>
  <si>
    <t>Удаление опухоли 3 категории сложности</t>
  </si>
  <si>
    <t>4.77</t>
  </si>
  <si>
    <t>4.78</t>
  </si>
  <si>
    <t>Удаление инородного тела из глотки, пищевода</t>
  </si>
  <si>
    <t>2.3</t>
  </si>
  <si>
    <t>4.79</t>
  </si>
  <si>
    <t>Подшивание мочевого катетера (без стоимости катетера)</t>
  </si>
  <si>
    <t>4.80</t>
  </si>
  <si>
    <t>Введение лекарственных средств в слуховые каналы</t>
  </si>
  <si>
    <t>3.23</t>
  </si>
  <si>
    <t>Спринцевание</t>
  </si>
  <si>
    <t>3.24</t>
  </si>
  <si>
    <t>Очистительная клизма непродуктивным животным</t>
  </si>
  <si>
    <t>3.25</t>
  </si>
  <si>
    <t>Чистка параанальных желез непродуктивным животным</t>
  </si>
  <si>
    <t>4.81</t>
  </si>
  <si>
    <t>Обработка ран непродуктивным животным 1 категория сложности</t>
  </si>
  <si>
    <t>4.82</t>
  </si>
  <si>
    <t>Обработка ран непродуктивным животным 2 категория сложности</t>
  </si>
  <si>
    <t>Обработка ран непродуктивным животным 3 категория сложности</t>
  </si>
  <si>
    <t>4.83</t>
  </si>
  <si>
    <t>4.84</t>
  </si>
  <si>
    <t>Наложение швов непродуктивным животным 1 категории сложности</t>
  </si>
  <si>
    <t>Наложение швов непродуктивным животным 2 категории сложности</t>
  </si>
  <si>
    <t>Наложение швов непродуктивным животным 3 категории сложности</t>
  </si>
  <si>
    <t>4.85</t>
  </si>
  <si>
    <t>4.86</t>
  </si>
  <si>
    <t>4.87</t>
  </si>
  <si>
    <t>Обработка  швов</t>
  </si>
  <si>
    <t>4.88</t>
  </si>
  <si>
    <t>Установка дренажа</t>
  </si>
  <si>
    <t>4.89</t>
  </si>
  <si>
    <t xml:space="preserve">Удаление зуба любой степени сложности </t>
  </si>
  <si>
    <t>4.90</t>
  </si>
  <si>
    <t>Вакцинация против инфекционных заболеваний с отметкой о государственной регистрации (без стоимости вакцины</t>
  </si>
  <si>
    <t>6.10</t>
  </si>
  <si>
    <t>Утилизация (за  1 кг веса животного вне территории ГАУ ТО "Омутинский ветцентр"</t>
  </si>
  <si>
    <t>4.91</t>
  </si>
  <si>
    <t>Взятие соскобов</t>
  </si>
  <si>
    <t>Микроскопические исследования</t>
  </si>
  <si>
    <t>7.5</t>
  </si>
  <si>
    <t>7.5.1</t>
  </si>
  <si>
    <t>Микроскопические исследования соскобов кожи на паразитарные заболевания</t>
  </si>
  <si>
    <t>4.92</t>
  </si>
  <si>
    <t>Взятие мазков</t>
  </si>
  <si>
    <t>Клеймение шкур КРС, МРС и т.д.</t>
  </si>
  <si>
    <t>Подтверждение безопасности произведенной партии переработанной пищевой продукции животного происхождения при регистрации в журнале  вырабатываемой продукции в информационной системе(осмотр, идентификация, определение последовательности обращения на рынке) с указанием всех необходимых сведений ( владелец товара, наименование продукции, эпизоотическое благополучие территории, количество продукции, упаковка, состояние, дата изготовления и срок годности, цель использования)</t>
  </si>
  <si>
    <t>Подтверждение безопасности (гашение) поступившей  партии непереработанной или переработанной пищевой продукции животного происхождения(осмотр, идентификация, проверка сопроводительных документов, определение производителя продукции и последовательности обращения на рынке) при оформлении журнала входной продукции в информационной системе с указанием всех необходимых сведений ( владелец товара, наименование продукции, эпизоотическое благополучие территории, количество продукции, упаковка, состояние, дата изготовления и срок годности, цель использования)</t>
  </si>
  <si>
    <t>11.1 Ветеринарно-санитарные мероприятия по обеспечению соответствия  пищевой продукции и связанных с требованиями безопасности к ней процессов производства(изготовления), хранения, перевозки, реализации и утилизации требованиям технических регламентов Таможенного союза и законодательства РФ-члена Таможенного союза при обслуживании хозяйствующих субъектов:</t>
  </si>
  <si>
    <t>11.ВЕТЕРИНАРНО-САНИТАРНЫЕ МЕРОПРИЯТИЯ</t>
  </si>
  <si>
    <t>11.2 Ветеринарно-санитарные мероприятия, проводимые при производстве, перемещении, смене собственника подконтрольных грузов</t>
  </si>
  <si>
    <t>11.2.1</t>
  </si>
  <si>
    <t>Подтверждение безопасности произведенной партии  технического сырья, кормов при регистрации в журнале  вырабатываемой продукции в информационной системе(осмотр, идентификация с указанием всех необходимых сведений ( владелец товара, наименование продукции, эпизоотическое благополучие территории, количество продукции, упаковка, состояние, дата изготовления и срок годности, цель использования)</t>
  </si>
  <si>
    <t>по заявке хозяйствующего субъекта</t>
  </si>
  <si>
    <t>11.2.2</t>
  </si>
  <si>
    <t>11.2.3</t>
  </si>
  <si>
    <t>Подтверждение безопасности биологических отходов  при регистрации в журнале  вырабатываемой продукции в информационной системе(осмотр, идентификация) с указанием всех необходимых сведений ( владелец товара, наименование продукции, эпизоотическое благополучие территории, количество продукции, упаковка, состояние, дата изготовления и срок годности, цель использования)</t>
  </si>
  <si>
    <t>11.2.4</t>
  </si>
  <si>
    <t>1.1.Клинические мероприятия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</si>
  <si>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</si>
  <si>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</si>
  <si>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</si>
  <si>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</si>
  <si>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</si>
  <si>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</si>
  <si>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</si>
  <si>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</si>
  <si>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Клинический осмотр  крупных продуктивных животных от 1 до 10 гол (за 1 голову), идентификация, подтверждение эпизоотического благополучия</t>
  </si>
  <si>
    <t>Клинический осмотр  крупных продуктивных животных от 11 до 100 гол (за 1 голову), идентификация, подтверждение эпизоотического благополучия</t>
  </si>
  <si>
    <t>Клинический осмотр  крупных продуктивных животных более 100 гол (за 1 голову), идентификация, подтверждение эпизоотического благополучия</t>
  </si>
  <si>
    <t>Осмотр (инкубационных яиц (1000 шт.), идентификация, подтверждение эпизоотического благополучия</t>
  </si>
  <si>
    <t>Подтверждение безопасности партии подконтрольного груза при регистрации в журнале вырабатываемой продукции информационной системы (идентификация) с указанием всех необходимых сведений (владелец груза, наименование груза, эпизоотическое благополучие территории, количество  груза, дата производства и срок годности, цель использования</t>
  </si>
  <si>
    <t>11.1.1</t>
  </si>
  <si>
    <t>11.1.2</t>
  </si>
  <si>
    <t>11.1.3</t>
  </si>
  <si>
    <t>11.3</t>
  </si>
  <si>
    <t>11.3.1</t>
  </si>
  <si>
    <t>11.3.2</t>
  </si>
  <si>
    <t>11.3.3</t>
  </si>
  <si>
    <t>11.3.4</t>
  </si>
  <si>
    <t>11.3.5</t>
  </si>
  <si>
    <t>11.3.6</t>
  </si>
  <si>
    <t>11.4.1</t>
  </si>
  <si>
    <t>11.4.2</t>
  </si>
  <si>
    <t>11.4.3</t>
  </si>
  <si>
    <t>11.4.4</t>
  </si>
  <si>
    <t>11.4.5</t>
  </si>
  <si>
    <t>11.6 Клинические и другие ветеринарные мероприятия, связанные с перемещением животных, с участием их на выставках и соревнованиях, продажей племенных животных</t>
  </si>
  <si>
    <t>Катетеризация мочевого пузыря кота, кобеля, суки,установка катетера)</t>
  </si>
  <si>
    <t xml:space="preserve">Подтверждение соответствия требованиям ТР  ТС и безопасности сырого молока при регистрации справки о безопасности сырого молока в информационной системе(анализ эпизоотической ситуации хозяйства, оценка физиологического состояния стада, анализ результатов исследования молока на соответствие требованиям ТР ТС 021/2011,033/2013 </t>
  </si>
  <si>
    <t>11.6.1</t>
  </si>
  <si>
    <t>11.6.2</t>
  </si>
  <si>
    <t>11.6.3</t>
  </si>
  <si>
    <t>11.6.4</t>
  </si>
  <si>
    <t>11.6.5</t>
  </si>
  <si>
    <t>11.6.6</t>
  </si>
  <si>
    <t>Лаваж(промывание) мочевого пузыря</t>
  </si>
  <si>
    <t>Выезд  ветеринарного специалиста на дом  без стоимости эксплуатации автотранспорта (с8-00 до 16-00)</t>
  </si>
  <si>
    <t>12.15</t>
  </si>
  <si>
    <t>Выезд  ветеринарного специалиста на дом  без стоимости эксплуатации автотранспорта (с16-00 до 08-00)</t>
  </si>
  <si>
    <t>Лабораторные исследования молока  (наличие соматических клеток)</t>
  </si>
  <si>
    <t>Исследования на молочных анализаторах Клевер, Лактан и др(массовая доля жира, массовая доля белка, плотность, СОМО)</t>
  </si>
  <si>
    <t>7.6</t>
  </si>
  <si>
    <t>Биохимический анализ крови</t>
  </si>
  <si>
    <t>12.16</t>
  </si>
  <si>
    <t>12.17</t>
  </si>
  <si>
    <t>11.6.7</t>
  </si>
  <si>
    <t>Ветеринарно-санитарное обследование пчелопасеки</t>
  </si>
  <si>
    <t>Регистрация площадки организации /ФЛ</t>
  </si>
  <si>
    <t>Обработка КРС против подкожного овода (1 инъекция)</t>
  </si>
  <si>
    <t>11.2.5</t>
  </si>
  <si>
    <t>Подтверждение безопасности (живой вес)</t>
  </si>
  <si>
    <t>Идентификация видовой принадлежности животных с выдачей заключения</t>
  </si>
  <si>
    <t>11.1.4.</t>
  </si>
  <si>
    <t>Подтверждение безопасности (по заявке) поступившей  партии непереработанной или переработанной пищевой продукции животного происхождения(осмотр, идентификация, проверка сопроводительных документов, определение производителя продукции и последовательности обращения на рынке) при оформлении журнала входной продукции в информационной системе с указанием всех необходимых сведений ( владелец товара, наименование продукции, эпизоотическое благополучие территории, количество продукции, упаковка, состояние, дата изготовления и срок годности, цель использования)</t>
  </si>
  <si>
    <t>12.18</t>
  </si>
  <si>
    <t>12.19</t>
  </si>
  <si>
    <t>Стрижка животных:</t>
  </si>
  <si>
    <t>Уничтожение биологических отходов</t>
  </si>
  <si>
    <t>1 категории сложности</t>
  </si>
  <si>
    <t xml:space="preserve">2 категории сложности </t>
  </si>
  <si>
    <t xml:space="preserve">Дезинфекционная обработка 1 кв.м </t>
  </si>
  <si>
    <t>Дезинсекционная обработка 1 кв.м</t>
  </si>
  <si>
    <t>12.20</t>
  </si>
  <si>
    <t>Взятие соскобов (смывы)</t>
  </si>
  <si>
    <t>12.21</t>
  </si>
  <si>
    <t>Отбор про при проведении ликвидации скотомогильников</t>
  </si>
  <si>
    <t>приложение к приказу №9-ОС от 06.03.2026</t>
  </si>
  <si>
    <t>Сумма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</si>
</sst>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b/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2" borderId="7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0" fillId="0" borderId="5" xfId="0" applyBorder="1"/>
    <xf numFmtId="0" fontId="3" fillId="2" borderId="5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1" fontId="0" fillId="0" borderId="5" xfId="0" applyNumberFormat="1" applyBorder="1"/>
    <xf numFmtId="2" fontId="3" fillId="2" borderId="12" xfId="0" applyNumberFormat="1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 applyAlignment="1"/>
    <xf numFmtId="49" fontId="3" fillId="2" borderId="5" xfId="0" applyNumberFormat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49" fontId="3" fillId="2" borderId="5" xfId="0" applyNumberFormat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49" fontId="4" fillId="2" borderId="19" xfId="0" applyNumberFormat="1" applyFont="1" applyFill="1" applyBorder="1" applyAlignment="1">
      <alignment wrapText="1"/>
    </xf>
    <xf numFmtId="49" fontId="4" fillId="2" borderId="21" xfId="0" applyNumberFormat="1" applyFont="1" applyFill="1" applyBorder="1" applyAlignment="1">
      <alignment wrapText="1"/>
    </xf>
    <xf numFmtId="49" fontId="4" fillId="2" borderId="23" xfId="0" applyNumberFormat="1" applyFont="1" applyFill="1" applyBorder="1" applyAlignment="1">
      <alignment wrapText="1"/>
    </xf>
    <xf numFmtId="49" fontId="4" fillId="2" borderId="5" xfId="0" applyNumberFormat="1" applyFont="1" applyFill="1" applyBorder="1" applyAlignment="1">
      <alignment wrapText="1"/>
    </xf>
    <xf numFmtId="49" fontId="9" fillId="2" borderId="5" xfId="0" applyNumberFormat="1" applyFont="1" applyFill="1" applyBorder="1" applyAlignment="1">
      <alignment wrapText="1"/>
    </xf>
    <xf numFmtId="49" fontId="9" fillId="2" borderId="4" xfId="0" applyNumberFormat="1" applyFont="1" applyFill="1" applyBorder="1" applyAlignment="1">
      <alignment wrapText="1"/>
    </xf>
    <xf numFmtId="49" fontId="9" fillId="2" borderId="5" xfId="0" applyNumberFormat="1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16" fillId="0" borderId="5" xfId="0" applyFont="1" applyBorder="1"/>
    <xf numFmtId="49" fontId="4" fillId="0" borderId="5" xfId="0" applyNumberFormat="1" applyFont="1" applyBorder="1"/>
    <xf numFmtId="0" fontId="4" fillId="0" borderId="5" xfId="0" applyFont="1" applyBorder="1"/>
    <xf numFmtId="0" fontId="4" fillId="2" borderId="5" xfId="0" applyFont="1" applyFill="1" applyBorder="1" applyAlignment="1">
      <alignment wrapText="1"/>
    </xf>
    <xf numFmtId="49" fontId="3" fillId="2" borderId="5" xfId="0" applyNumberFormat="1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49" fontId="4" fillId="2" borderId="4" xfId="0" applyNumberFormat="1" applyFont="1" applyFill="1" applyBorder="1" applyAlignment="1">
      <alignment wrapText="1"/>
    </xf>
    <xf numFmtId="49" fontId="11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49" fontId="2" fillId="2" borderId="5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0" xfId="0" applyAlignment="1"/>
    <xf numFmtId="49" fontId="2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3" fillId="2" borderId="9" xfId="0" applyNumberFormat="1" applyFont="1" applyFill="1" applyBorder="1" applyAlignment="1">
      <alignment wrapText="1"/>
    </xf>
    <xf numFmtId="0" fontId="0" fillId="0" borderId="0" xfId="0" applyFill="1"/>
    <xf numFmtId="0" fontId="3" fillId="0" borderId="5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wrapText="1"/>
    </xf>
    <xf numFmtId="0" fontId="3" fillId="0" borderId="4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wrapText="1"/>
    </xf>
    <xf numFmtId="0" fontId="13" fillId="0" borderId="5" xfId="0" applyFont="1" applyFill="1" applyBorder="1" applyAlignment="1">
      <alignment wrapText="1"/>
    </xf>
    <xf numFmtId="49" fontId="4" fillId="0" borderId="8" xfId="0" applyNumberFormat="1" applyFont="1" applyFill="1" applyBorder="1" applyAlignment="1">
      <alignment wrapText="1"/>
    </xf>
    <xf numFmtId="0" fontId="13" fillId="0" borderId="12" xfId="0" applyFont="1" applyFill="1" applyBorder="1" applyAlignment="1">
      <alignment wrapText="1"/>
    </xf>
    <xf numFmtId="0" fontId="0" fillId="0" borderId="9" xfId="0" applyFill="1" applyBorder="1"/>
    <xf numFmtId="49" fontId="4" fillId="0" borderId="17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49" fontId="10" fillId="0" borderId="10" xfId="0" applyNumberFormat="1" applyFont="1" applyFill="1" applyBorder="1" applyAlignment="1">
      <alignment wrapText="1"/>
    </xf>
    <xf numFmtId="0" fontId="17" fillId="0" borderId="14" xfId="0" applyFont="1" applyFill="1" applyBorder="1" applyAlignment="1">
      <alignment wrapText="1"/>
    </xf>
    <xf numFmtId="0" fontId="15" fillId="0" borderId="14" xfId="0" applyFont="1" applyFill="1" applyBorder="1"/>
    <xf numFmtId="0" fontId="2" fillId="0" borderId="4" xfId="0" applyFont="1" applyFill="1" applyBorder="1" applyAlignment="1">
      <alignment wrapText="1"/>
    </xf>
    <xf numFmtId="0" fontId="3" fillId="0" borderId="24" xfId="0" applyFont="1" applyFill="1" applyBorder="1" applyAlignment="1">
      <alignment wrapText="1"/>
    </xf>
    <xf numFmtId="49" fontId="2" fillId="0" borderId="10" xfId="0" applyNumberFormat="1" applyFont="1" applyFill="1" applyBorder="1" applyAlignment="1">
      <alignment wrapText="1"/>
    </xf>
    <xf numFmtId="49" fontId="2" fillId="0" borderId="14" xfId="0" applyNumberFormat="1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2" fontId="3" fillId="0" borderId="12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49" fontId="9" fillId="2" borderId="5" xfId="0" applyNumberFormat="1" applyFont="1" applyFill="1" applyBorder="1" applyAlignment="1">
      <alignment wrapText="1"/>
    </xf>
    <xf numFmtId="49" fontId="3" fillId="2" borderId="5" xfId="0" applyNumberFormat="1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wrapText="1"/>
    </xf>
    <xf numFmtId="1" fontId="0" fillId="0" borderId="0" xfId="0" applyNumberFormat="1" applyFill="1" applyBorder="1"/>
    <xf numFmtId="0" fontId="0" fillId="0" borderId="25" xfId="0" applyFill="1" applyBorder="1"/>
    <xf numFmtId="49" fontId="10" fillId="0" borderId="5" xfId="0" applyNumberFormat="1" applyFont="1" applyFill="1" applyBorder="1" applyAlignment="1">
      <alignment wrapText="1"/>
    </xf>
    <xf numFmtId="0" fontId="0" fillId="0" borderId="9" xfId="0" applyBorder="1"/>
    <xf numFmtId="0" fontId="17" fillId="0" borderId="5" xfId="0" applyFont="1" applyFill="1" applyBorder="1" applyAlignment="1">
      <alignment wrapText="1"/>
    </xf>
    <xf numFmtId="0" fontId="15" fillId="0" borderId="5" xfId="0" applyFont="1" applyFill="1" applyBorder="1"/>
    <xf numFmtId="0" fontId="0" fillId="0" borderId="4" xfId="0" applyBorder="1"/>
    <xf numFmtId="0" fontId="6" fillId="0" borderId="5" xfId="0" applyFont="1" applyFill="1" applyBorder="1" applyAlignment="1">
      <alignment wrapText="1"/>
    </xf>
    <xf numFmtId="49" fontId="4" fillId="0" borderId="4" xfId="0" applyNumberFormat="1" applyFont="1" applyBorder="1"/>
    <xf numFmtId="0" fontId="0" fillId="0" borderId="5" xfId="0" applyFill="1" applyBorder="1"/>
    <xf numFmtId="1" fontId="0" fillId="0" borderId="26" xfId="0" applyNumberFormat="1" applyBorder="1"/>
    <xf numFmtId="1" fontId="0" fillId="0" borderId="26" xfId="0" applyNumberFormat="1" applyFill="1" applyBorder="1"/>
    <xf numFmtId="1" fontId="0" fillId="0" borderId="22" xfId="0" applyNumberFormat="1" applyFill="1" applyBorder="1"/>
    <xf numFmtId="1" fontId="0" fillId="0" borderId="18" xfId="0" applyNumberFormat="1" applyFill="1" applyBorder="1"/>
    <xf numFmtId="1" fontId="0" fillId="0" borderId="22" xfId="0" applyNumberFormat="1" applyBorder="1"/>
    <xf numFmtId="1" fontId="15" fillId="0" borderId="26" xfId="0" applyNumberFormat="1" applyFont="1" applyFill="1" applyBorder="1"/>
    <xf numFmtId="1" fontId="15" fillId="0" borderId="14" xfId="0" applyNumberFormat="1" applyFont="1" applyFill="1" applyBorder="1"/>
    <xf numFmtId="1" fontId="0" fillId="0" borderId="18" xfId="0" applyNumberFormat="1" applyBorder="1"/>
    <xf numFmtId="0" fontId="0" fillId="0" borderId="26" xfId="0" applyBorder="1"/>
    <xf numFmtId="0" fontId="0" fillId="0" borderId="26" xfId="0" applyFill="1" applyBorder="1"/>
    <xf numFmtId="0" fontId="3" fillId="2" borderId="27" xfId="0" applyFont="1" applyFill="1" applyBorder="1" applyAlignment="1">
      <alignment wrapText="1"/>
    </xf>
    <xf numFmtId="0" fontId="0" fillId="0" borderId="0" xfId="0" applyFill="1" applyAlignment="1">
      <alignment horizontal="right"/>
    </xf>
    <xf numFmtId="0" fontId="0" fillId="0" borderId="4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15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9" fontId="4" fillId="2" borderId="5" xfId="0" applyNumberFormat="1" applyFont="1" applyFill="1" applyBorder="1" applyAlignment="1">
      <alignment horizontal="left" wrapText="1"/>
    </xf>
    <xf numFmtId="49" fontId="4" fillId="2" borderId="5" xfId="0" applyNumberFormat="1" applyFont="1" applyFill="1" applyBorder="1" applyAlignment="1">
      <alignment wrapText="1"/>
    </xf>
    <xf numFmtId="49" fontId="4" fillId="0" borderId="4" xfId="0" applyNumberFormat="1" applyFont="1" applyFill="1" applyBorder="1" applyAlignment="1">
      <alignment wrapText="1"/>
    </xf>
    <xf numFmtId="49" fontId="9" fillId="2" borderId="5" xfId="0" applyNumberFormat="1" applyFont="1" applyFill="1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wrapText="1"/>
    </xf>
    <xf numFmtId="49" fontId="4" fillId="2" borderId="1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wrapText="1"/>
    </xf>
    <xf numFmtId="49" fontId="4" fillId="2" borderId="7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49" fontId="10" fillId="2" borderId="2" xfId="0" applyNumberFormat="1" applyFont="1" applyFill="1" applyBorder="1" applyAlignment="1">
      <alignment wrapText="1"/>
    </xf>
    <xf numFmtId="49" fontId="3" fillId="2" borderId="15" xfId="0" applyNumberFormat="1" applyFont="1" applyFill="1" applyBorder="1" applyAlignment="1">
      <alignment wrapText="1"/>
    </xf>
    <xf numFmtId="49" fontId="3" fillId="2" borderId="16" xfId="0" applyNumberFormat="1" applyFont="1" applyFill="1" applyBorder="1" applyAlignment="1">
      <alignment wrapText="1"/>
    </xf>
    <xf numFmtId="49" fontId="3" fillId="2" borderId="6" xfId="0" applyNumberFormat="1" applyFont="1" applyFill="1" applyBorder="1" applyAlignment="1">
      <alignment wrapText="1"/>
    </xf>
    <xf numFmtId="49" fontId="3" fillId="2" borderId="7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5" fillId="2" borderId="1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wrapText="1"/>
    </xf>
    <xf numFmtId="49" fontId="11" fillId="2" borderId="16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49" fontId="9" fillId="2" borderId="10" xfId="0" applyNumberFormat="1" applyFont="1" applyFill="1" applyBorder="1" applyAlignment="1">
      <alignment wrapText="1"/>
    </xf>
    <xf numFmtId="49" fontId="9" fillId="2" borderId="11" xfId="0" applyNumberFormat="1" applyFont="1" applyFill="1" applyBorder="1" applyAlignment="1">
      <alignment wrapText="1"/>
    </xf>
    <xf numFmtId="49" fontId="6" fillId="2" borderId="10" xfId="0" applyNumberFormat="1" applyFont="1" applyFill="1" applyBorder="1" applyAlignment="1">
      <alignment wrapText="1"/>
    </xf>
    <xf numFmtId="49" fontId="6" fillId="2" borderId="11" xfId="0" applyNumberFormat="1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49" fontId="9" fillId="2" borderId="4" xfId="0" applyNumberFormat="1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9" fontId="10" fillId="0" borderId="4" xfId="0" applyNumberFormat="1" applyFont="1" applyFill="1" applyBorder="1" applyAlignment="1">
      <alignment wrapText="1"/>
    </xf>
    <xf numFmtId="49" fontId="4" fillId="0" borderId="18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left" vertical="top" wrapText="1"/>
    </xf>
    <xf numFmtId="49" fontId="4" fillId="0" borderId="20" xfId="0" applyNumberFormat="1" applyFont="1" applyFill="1" applyBorder="1" applyAlignment="1">
      <alignment horizontal="left" vertical="top" wrapText="1"/>
    </xf>
    <xf numFmtId="49" fontId="4" fillId="0" borderId="21" xfId="0" applyNumberFormat="1" applyFont="1" applyFill="1" applyBorder="1" applyAlignment="1">
      <alignment horizontal="left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wrapText="1"/>
    </xf>
    <xf numFmtId="0" fontId="15" fillId="0" borderId="12" xfId="0" applyFont="1" applyFill="1" applyBorder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4"/>
  <sheetViews>
    <sheetView tabSelected="1" workbookViewId="0">
      <selection activeCell="H9" sqref="H9"/>
    </sheetView>
  </sheetViews>
  <sheetFormatPr defaultRowHeight="12.75"/>
  <cols>
    <col min="1" max="1" width="10.42578125" customWidth="1"/>
    <col min="2" max="2" width="9.140625" hidden="1" customWidth="1"/>
    <col min="3" max="3" width="65.5703125" customWidth="1"/>
    <col min="4" max="4" width="0.28515625" hidden="1" customWidth="1"/>
    <col min="5" max="5" width="8.28515625" hidden="1" customWidth="1"/>
    <col min="6" max="6" width="10.42578125" hidden="1" customWidth="1"/>
    <col min="7" max="7" width="10.5703125" bestFit="1" customWidth="1"/>
    <col min="8" max="8" width="78.85546875" customWidth="1"/>
  </cols>
  <sheetData>
    <row r="1" spans="1:9">
      <c r="A1" s="50"/>
      <c r="B1" s="50"/>
      <c r="C1" s="114" t="s">
        <v>535</v>
      </c>
      <c r="D1" s="114"/>
      <c r="E1" s="114"/>
      <c r="F1" s="114"/>
      <c r="G1" s="114"/>
      <c r="H1" s="50"/>
      <c r="I1" s="50"/>
    </row>
    <row r="2" spans="1:9" ht="18">
      <c r="C2" s="24" t="s">
        <v>225</v>
      </c>
      <c r="D2" s="24"/>
      <c r="E2" s="24"/>
      <c r="F2" s="23"/>
    </row>
    <row r="3" spans="1:9" ht="13.5" thickBot="1">
      <c r="C3" s="23"/>
      <c r="D3" s="23"/>
      <c r="E3" s="23"/>
      <c r="F3" s="23"/>
    </row>
    <row r="4" spans="1:9" ht="30.75" customHeight="1">
      <c r="A4" s="122"/>
      <c r="B4" s="127"/>
      <c r="C4" s="128" t="s">
        <v>0</v>
      </c>
      <c r="D4" s="130" t="s">
        <v>1</v>
      </c>
      <c r="E4" s="115" t="s">
        <v>2</v>
      </c>
      <c r="F4" s="117" t="s">
        <v>3</v>
      </c>
      <c r="G4" s="200" t="s">
        <v>536</v>
      </c>
    </row>
    <row r="5" spans="1:9" ht="16.5" thickBot="1">
      <c r="A5" s="118" t="s">
        <v>4</v>
      </c>
      <c r="B5" s="119"/>
      <c r="C5" s="129"/>
      <c r="D5" s="118"/>
      <c r="E5" s="116"/>
      <c r="F5" s="117"/>
      <c r="G5" s="201"/>
    </row>
    <row r="6" spans="1:9" ht="16.5" thickBot="1">
      <c r="A6" s="120">
        <v>1</v>
      </c>
      <c r="B6" s="121"/>
      <c r="C6" s="1">
        <v>2</v>
      </c>
      <c r="D6" s="2">
        <v>3</v>
      </c>
      <c r="E6" s="3"/>
      <c r="F6" s="3"/>
      <c r="G6" s="3"/>
    </row>
    <row r="7" spans="1:9" ht="23.25" customHeight="1" thickBot="1">
      <c r="A7" s="122" t="s">
        <v>466</v>
      </c>
      <c r="B7" s="123"/>
      <c r="C7" s="123"/>
      <c r="D7" s="124"/>
      <c r="E7" s="3"/>
      <c r="F7" s="3"/>
    </row>
    <row r="8" spans="1:9" ht="36.75" customHeight="1" thickBot="1">
      <c r="A8" s="125" t="s">
        <v>467</v>
      </c>
      <c r="B8" s="125"/>
      <c r="C8" s="4" t="s">
        <v>5</v>
      </c>
      <c r="D8" s="5">
        <v>75</v>
      </c>
      <c r="E8" s="3">
        <v>10</v>
      </c>
      <c r="F8" s="103">
        <f>D8+(D8*E8/100)</f>
        <v>82.5</v>
      </c>
      <c r="G8" s="6">
        <f>(F8*5.5/100)+F8</f>
        <v>87.037499999999994</v>
      </c>
    </row>
    <row r="9" spans="1:9" ht="16.5" thickBot="1">
      <c r="A9" s="125" t="s">
        <v>468</v>
      </c>
      <c r="B9" s="125"/>
      <c r="C9" s="4" t="s">
        <v>6</v>
      </c>
      <c r="D9" s="7">
        <v>114</v>
      </c>
      <c r="E9" s="3">
        <v>10</v>
      </c>
      <c r="F9" s="103">
        <f t="shared" ref="F9:F77" si="0">D9+(D9*E9/100)</f>
        <v>125.4</v>
      </c>
      <c r="G9" s="6">
        <f t="shared" ref="G9:G49" si="1">(F9*5.5/100)+F9</f>
        <v>132.297</v>
      </c>
    </row>
    <row r="10" spans="1:9" ht="22.5" customHeight="1" thickBot="1">
      <c r="A10" s="126" t="s">
        <v>469</v>
      </c>
      <c r="B10" s="126"/>
      <c r="C10" s="56" t="s">
        <v>7</v>
      </c>
      <c r="D10" s="82">
        <v>63</v>
      </c>
      <c r="E10" s="3">
        <v>10</v>
      </c>
      <c r="F10" s="104">
        <f t="shared" si="0"/>
        <v>69.3</v>
      </c>
      <c r="G10" s="6">
        <f t="shared" si="1"/>
        <v>73.111499999999992</v>
      </c>
    </row>
    <row r="11" spans="1:9" ht="22.5" customHeight="1" thickBot="1">
      <c r="A11" s="126" t="s">
        <v>470</v>
      </c>
      <c r="B11" s="126"/>
      <c r="C11" s="56" t="s">
        <v>8</v>
      </c>
      <c r="D11" s="57"/>
      <c r="E11" s="3">
        <v>10</v>
      </c>
      <c r="F11" s="104">
        <f t="shared" si="0"/>
        <v>0</v>
      </c>
      <c r="G11" s="6">
        <f t="shared" si="1"/>
        <v>0</v>
      </c>
    </row>
    <row r="12" spans="1:9" ht="25.5" customHeight="1" thickBot="1">
      <c r="A12" s="126"/>
      <c r="B12" s="126"/>
      <c r="C12" s="56" t="s">
        <v>9</v>
      </c>
      <c r="D12" s="57">
        <v>76</v>
      </c>
      <c r="E12" s="3">
        <v>10</v>
      </c>
      <c r="F12" s="104">
        <f t="shared" si="0"/>
        <v>83.6</v>
      </c>
      <c r="G12" s="6">
        <f t="shared" si="1"/>
        <v>88.197999999999993</v>
      </c>
    </row>
    <row r="13" spans="1:9" ht="21" customHeight="1" thickBot="1">
      <c r="A13" s="126"/>
      <c r="B13" s="126"/>
      <c r="C13" s="56" t="s">
        <v>10</v>
      </c>
      <c r="D13" s="57">
        <v>84</v>
      </c>
      <c r="E13" s="3">
        <v>10</v>
      </c>
      <c r="F13" s="104">
        <f t="shared" si="0"/>
        <v>92.4</v>
      </c>
      <c r="G13" s="6">
        <f t="shared" si="1"/>
        <v>97.481999999999999</v>
      </c>
    </row>
    <row r="14" spans="1:9" ht="23.25" customHeight="1" thickBot="1">
      <c r="A14" s="138"/>
      <c r="B14" s="138"/>
      <c r="C14" s="56" t="s">
        <v>11</v>
      </c>
      <c r="D14" s="57">
        <v>106</v>
      </c>
      <c r="E14" s="3">
        <v>10</v>
      </c>
      <c r="F14" s="104">
        <f t="shared" si="0"/>
        <v>116.6</v>
      </c>
      <c r="G14" s="6">
        <f t="shared" si="1"/>
        <v>123.01299999999999</v>
      </c>
      <c r="H14" t="s">
        <v>189</v>
      </c>
    </row>
    <row r="15" spans="1:9" ht="25.5" customHeight="1" thickBot="1">
      <c r="A15" s="126" t="s">
        <v>471</v>
      </c>
      <c r="B15" s="126"/>
      <c r="C15" s="56" t="s">
        <v>12</v>
      </c>
      <c r="D15" s="57">
        <v>63</v>
      </c>
      <c r="E15" s="3">
        <v>10</v>
      </c>
      <c r="F15" s="104">
        <f t="shared" si="0"/>
        <v>69.3</v>
      </c>
      <c r="G15" s="6">
        <f t="shared" si="1"/>
        <v>73.111499999999992</v>
      </c>
    </row>
    <row r="16" spans="1:9" ht="21" customHeight="1" thickBot="1">
      <c r="A16" s="126" t="s">
        <v>472</v>
      </c>
      <c r="B16" s="126"/>
      <c r="C16" s="56" t="s">
        <v>13</v>
      </c>
      <c r="D16" s="57">
        <v>63</v>
      </c>
      <c r="E16" s="3">
        <v>10</v>
      </c>
      <c r="F16" s="104">
        <f t="shared" si="0"/>
        <v>69.3</v>
      </c>
      <c r="G16" s="6">
        <f t="shared" si="1"/>
        <v>73.111499999999992</v>
      </c>
    </row>
    <row r="17" spans="1:7" ht="32.25" thickBot="1">
      <c r="A17" s="126" t="s">
        <v>473</v>
      </c>
      <c r="B17" s="126"/>
      <c r="C17" s="56" t="s">
        <v>14</v>
      </c>
      <c r="D17" s="57">
        <v>60</v>
      </c>
      <c r="E17" s="3">
        <v>10</v>
      </c>
      <c r="F17" s="104">
        <f t="shared" si="0"/>
        <v>66</v>
      </c>
      <c r="G17" s="6">
        <f t="shared" si="1"/>
        <v>69.63</v>
      </c>
    </row>
    <row r="18" spans="1:7" ht="21.75" customHeight="1" thickBot="1">
      <c r="A18" s="126" t="s">
        <v>474</v>
      </c>
      <c r="B18" s="126"/>
      <c r="C18" s="56" t="s">
        <v>15</v>
      </c>
      <c r="D18" s="57">
        <v>115</v>
      </c>
      <c r="E18" s="3">
        <v>10</v>
      </c>
      <c r="F18" s="104">
        <f t="shared" si="0"/>
        <v>126.5</v>
      </c>
      <c r="G18" s="6">
        <f t="shared" si="1"/>
        <v>133.45750000000001</v>
      </c>
    </row>
    <row r="19" spans="1:7" ht="30.75" customHeight="1" thickBot="1">
      <c r="A19" s="131" t="s">
        <v>16</v>
      </c>
      <c r="B19" s="132"/>
      <c r="C19" s="132"/>
      <c r="D19" s="133"/>
      <c r="E19" s="66"/>
      <c r="F19" s="105"/>
      <c r="G19" s="6"/>
    </row>
    <row r="20" spans="1:7" ht="15.75">
      <c r="A20" s="134" t="s">
        <v>226</v>
      </c>
      <c r="B20" s="134"/>
      <c r="C20" s="83" t="s">
        <v>17</v>
      </c>
      <c r="D20" s="84">
        <v>114</v>
      </c>
      <c r="E20" s="3">
        <v>10</v>
      </c>
      <c r="F20" s="106">
        <f t="shared" si="0"/>
        <v>125.4</v>
      </c>
      <c r="G20" s="6">
        <f t="shared" si="1"/>
        <v>132.297</v>
      </c>
    </row>
    <row r="21" spans="1:7" ht="15.75">
      <c r="A21" s="85" t="s">
        <v>400</v>
      </c>
      <c r="B21" s="85"/>
      <c r="C21" s="56" t="s">
        <v>401</v>
      </c>
      <c r="D21" s="56">
        <v>114</v>
      </c>
      <c r="E21" s="3">
        <v>10</v>
      </c>
      <c r="F21" s="106">
        <f t="shared" si="0"/>
        <v>125.4</v>
      </c>
      <c r="G21" s="6">
        <f t="shared" si="1"/>
        <v>132.297</v>
      </c>
    </row>
    <row r="22" spans="1:7" ht="15.75">
      <c r="A22" s="85" t="s">
        <v>412</v>
      </c>
      <c r="B22" s="85"/>
      <c r="C22" s="56" t="s">
        <v>504</v>
      </c>
      <c r="D22" s="56">
        <v>949</v>
      </c>
      <c r="E22" s="3">
        <v>10</v>
      </c>
      <c r="F22" s="106">
        <f t="shared" si="0"/>
        <v>1043.9000000000001</v>
      </c>
      <c r="G22" s="6">
        <f t="shared" si="1"/>
        <v>1101.3145000000002</v>
      </c>
    </row>
    <row r="23" spans="1:7" ht="32.25" customHeight="1" thickBot="1">
      <c r="A23" s="135" t="s">
        <v>18</v>
      </c>
      <c r="B23" s="136"/>
      <c r="C23" s="136"/>
      <c r="D23" s="137"/>
      <c r="E23" s="66"/>
      <c r="F23" s="105"/>
      <c r="G23" s="6"/>
    </row>
    <row r="24" spans="1:7" ht="26.25" customHeight="1" thickBot="1">
      <c r="A24" s="125" t="s">
        <v>227</v>
      </c>
      <c r="B24" s="125"/>
      <c r="C24" s="26" t="s">
        <v>19</v>
      </c>
      <c r="D24" s="5">
        <v>90</v>
      </c>
      <c r="E24" s="3">
        <v>10</v>
      </c>
      <c r="F24" s="103">
        <f>D24+(D24*E24/100)</f>
        <v>99</v>
      </c>
      <c r="G24" s="6">
        <f t="shared" si="1"/>
        <v>104.44499999999999</v>
      </c>
    </row>
    <row r="25" spans="1:7" ht="24.75" customHeight="1" thickBot="1">
      <c r="A25" s="125" t="s">
        <v>228</v>
      </c>
      <c r="B25" s="125"/>
      <c r="C25" s="26" t="s">
        <v>20</v>
      </c>
      <c r="D25" s="5">
        <v>90</v>
      </c>
      <c r="E25" s="3">
        <v>10</v>
      </c>
      <c r="F25" s="103">
        <f t="shared" ref="F25:F49" si="2">D25+(D25*E25/100)</f>
        <v>99</v>
      </c>
      <c r="G25" s="6">
        <f t="shared" si="1"/>
        <v>104.44499999999999</v>
      </c>
    </row>
    <row r="26" spans="1:7" ht="22.5" customHeight="1" thickBot="1">
      <c r="A26" s="125" t="s">
        <v>229</v>
      </c>
      <c r="B26" s="125"/>
      <c r="C26" s="26" t="s">
        <v>21</v>
      </c>
      <c r="D26" s="5">
        <v>90</v>
      </c>
      <c r="E26" s="3">
        <v>10</v>
      </c>
      <c r="F26" s="103">
        <f t="shared" si="2"/>
        <v>99</v>
      </c>
      <c r="G26" s="6">
        <f t="shared" si="1"/>
        <v>104.44499999999999</v>
      </c>
    </row>
    <row r="27" spans="1:7" ht="28.5" customHeight="1" thickBot="1">
      <c r="A27" s="125" t="s">
        <v>230</v>
      </c>
      <c r="B27" s="125"/>
      <c r="C27" s="26" t="s">
        <v>22</v>
      </c>
      <c r="D27" s="5">
        <v>90</v>
      </c>
      <c r="E27" s="3">
        <v>10</v>
      </c>
      <c r="F27" s="103">
        <f t="shared" si="2"/>
        <v>99</v>
      </c>
      <c r="G27" s="6">
        <f t="shared" si="1"/>
        <v>104.44499999999999</v>
      </c>
    </row>
    <row r="28" spans="1:7" ht="16.5" thickBot="1">
      <c r="A28" s="125" t="s">
        <v>231</v>
      </c>
      <c r="B28" s="125"/>
      <c r="C28" s="26" t="s">
        <v>23</v>
      </c>
      <c r="D28" s="5">
        <v>90</v>
      </c>
      <c r="E28" s="3">
        <v>10</v>
      </c>
      <c r="F28" s="103">
        <f t="shared" si="2"/>
        <v>99</v>
      </c>
      <c r="G28" s="6">
        <f t="shared" si="1"/>
        <v>104.44499999999999</v>
      </c>
    </row>
    <row r="29" spans="1:7" ht="16.5" thickBot="1">
      <c r="A29" s="125" t="s">
        <v>232</v>
      </c>
      <c r="B29" s="125"/>
      <c r="C29" s="26" t="s">
        <v>24</v>
      </c>
      <c r="D29" s="5">
        <v>105</v>
      </c>
      <c r="E29" s="3">
        <v>10</v>
      </c>
      <c r="F29" s="103">
        <f t="shared" si="2"/>
        <v>115.5</v>
      </c>
      <c r="G29" s="6">
        <f t="shared" si="1"/>
        <v>121.85250000000001</v>
      </c>
    </row>
    <row r="30" spans="1:7" ht="16.5" thickBot="1">
      <c r="A30" s="125" t="s">
        <v>233</v>
      </c>
      <c r="B30" s="125"/>
      <c r="C30" s="26" t="s">
        <v>25</v>
      </c>
      <c r="D30" s="5">
        <v>234</v>
      </c>
      <c r="E30" s="3">
        <v>10</v>
      </c>
      <c r="F30" s="103">
        <f t="shared" si="2"/>
        <v>257.39999999999998</v>
      </c>
      <c r="G30" s="6">
        <f t="shared" si="1"/>
        <v>271.55699999999996</v>
      </c>
    </row>
    <row r="31" spans="1:7" ht="16.5" thickBot="1">
      <c r="A31" s="125" t="s">
        <v>234</v>
      </c>
      <c r="B31" s="125"/>
      <c r="C31" s="26" t="s">
        <v>26</v>
      </c>
      <c r="D31" s="5">
        <v>230</v>
      </c>
      <c r="E31" s="3">
        <v>10</v>
      </c>
      <c r="F31" s="103">
        <f t="shared" si="2"/>
        <v>253</v>
      </c>
      <c r="G31" s="6">
        <f t="shared" si="1"/>
        <v>266.91500000000002</v>
      </c>
    </row>
    <row r="32" spans="1:7" ht="16.5" thickBot="1">
      <c r="A32" s="125" t="s">
        <v>235</v>
      </c>
      <c r="B32" s="125"/>
      <c r="C32" s="26" t="s">
        <v>27</v>
      </c>
      <c r="D32" s="5">
        <v>195</v>
      </c>
      <c r="E32" s="3">
        <v>10</v>
      </c>
      <c r="F32" s="103">
        <f t="shared" si="2"/>
        <v>214.5</v>
      </c>
      <c r="G32" s="6">
        <f t="shared" si="1"/>
        <v>226.29750000000001</v>
      </c>
    </row>
    <row r="33" spans="1:7" ht="16.5" thickBot="1">
      <c r="A33" s="125" t="s">
        <v>236</v>
      </c>
      <c r="B33" s="125"/>
      <c r="C33" s="26" t="s">
        <v>28</v>
      </c>
      <c r="D33" s="5">
        <v>193</v>
      </c>
      <c r="E33" s="3">
        <v>10</v>
      </c>
      <c r="F33" s="103">
        <f t="shared" si="2"/>
        <v>212.3</v>
      </c>
      <c r="G33" s="6">
        <f t="shared" si="1"/>
        <v>223.97650000000002</v>
      </c>
    </row>
    <row r="34" spans="1:7" ht="16.5" thickBot="1">
      <c r="A34" s="125" t="s">
        <v>237</v>
      </c>
      <c r="B34" s="125"/>
      <c r="C34" s="26" t="s">
        <v>29</v>
      </c>
      <c r="D34" s="5">
        <v>92</v>
      </c>
      <c r="E34" s="3">
        <v>10</v>
      </c>
      <c r="F34" s="103">
        <f t="shared" si="2"/>
        <v>101.2</v>
      </c>
      <c r="G34" s="6">
        <f t="shared" si="1"/>
        <v>106.76600000000001</v>
      </c>
    </row>
    <row r="35" spans="1:7" ht="16.5" thickBot="1">
      <c r="A35" s="125" t="s">
        <v>238</v>
      </c>
      <c r="B35" s="125"/>
      <c r="C35" s="26" t="s">
        <v>30</v>
      </c>
      <c r="D35" s="5">
        <v>57</v>
      </c>
      <c r="E35" s="3">
        <v>10</v>
      </c>
      <c r="F35" s="103">
        <f t="shared" si="2"/>
        <v>62.7</v>
      </c>
      <c r="G35" s="6">
        <f t="shared" si="1"/>
        <v>66.148499999999999</v>
      </c>
    </row>
    <row r="36" spans="1:7" ht="16.5" thickBot="1">
      <c r="A36" s="125" t="s">
        <v>239</v>
      </c>
      <c r="B36" s="125"/>
      <c r="C36" s="26" t="s">
        <v>31</v>
      </c>
      <c r="D36" s="5">
        <v>92</v>
      </c>
      <c r="E36" s="3">
        <v>10</v>
      </c>
      <c r="F36" s="103">
        <f t="shared" si="2"/>
        <v>101.2</v>
      </c>
      <c r="G36" s="6">
        <f t="shared" si="1"/>
        <v>106.76600000000001</v>
      </c>
    </row>
    <row r="37" spans="1:7" ht="16.5" thickBot="1">
      <c r="A37" s="125" t="s">
        <v>240</v>
      </c>
      <c r="B37" s="125"/>
      <c r="C37" s="26" t="s">
        <v>32</v>
      </c>
      <c r="D37" s="5">
        <v>343</v>
      </c>
      <c r="E37" s="3">
        <v>10</v>
      </c>
      <c r="F37" s="103">
        <f t="shared" si="2"/>
        <v>377.3</v>
      </c>
      <c r="G37" s="6">
        <f t="shared" si="1"/>
        <v>398.05150000000003</v>
      </c>
    </row>
    <row r="38" spans="1:7" ht="16.5" thickBot="1">
      <c r="A38" s="125" t="s">
        <v>241</v>
      </c>
      <c r="B38" s="125"/>
      <c r="C38" s="26" t="s">
        <v>33</v>
      </c>
      <c r="D38" s="5">
        <v>130</v>
      </c>
      <c r="E38" s="3">
        <v>10</v>
      </c>
      <c r="F38" s="103">
        <f t="shared" si="2"/>
        <v>143</v>
      </c>
      <c r="G38" s="6">
        <f t="shared" si="1"/>
        <v>150.86500000000001</v>
      </c>
    </row>
    <row r="39" spans="1:7" ht="16.5" thickBot="1">
      <c r="A39" s="125" t="s">
        <v>242</v>
      </c>
      <c r="B39" s="125"/>
      <c r="C39" s="26" t="s">
        <v>34</v>
      </c>
      <c r="D39" s="5">
        <v>67</v>
      </c>
      <c r="E39" s="3">
        <v>10</v>
      </c>
      <c r="F39" s="103">
        <f t="shared" si="2"/>
        <v>73.7</v>
      </c>
      <c r="G39" s="6">
        <f t="shared" si="1"/>
        <v>77.753500000000003</v>
      </c>
    </row>
    <row r="40" spans="1:7" ht="16.5" thickBot="1">
      <c r="A40" s="125" t="s">
        <v>243</v>
      </c>
      <c r="B40" s="125"/>
      <c r="C40" s="26" t="s">
        <v>35</v>
      </c>
      <c r="D40" s="5">
        <v>117</v>
      </c>
      <c r="E40" s="3">
        <v>10</v>
      </c>
      <c r="F40" s="103">
        <f t="shared" si="2"/>
        <v>128.69999999999999</v>
      </c>
      <c r="G40" s="6">
        <f t="shared" si="1"/>
        <v>135.77849999999998</v>
      </c>
    </row>
    <row r="41" spans="1:7" ht="16.5" thickBot="1">
      <c r="A41" s="125" t="s">
        <v>244</v>
      </c>
      <c r="B41" s="125"/>
      <c r="C41" s="26" t="s">
        <v>36</v>
      </c>
      <c r="D41" s="5">
        <v>90</v>
      </c>
      <c r="E41" s="3">
        <v>10</v>
      </c>
      <c r="F41" s="103">
        <f t="shared" si="2"/>
        <v>99</v>
      </c>
      <c r="G41" s="6">
        <f t="shared" si="1"/>
        <v>104.44499999999999</v>
      </c>
    </row>
    <row r="42" spans="1:7" ht="16.5" thickBot="1">
      <c r="A42" s="125" t="s">
        <v>245</v>
      </c>
      <c r="B42" s="125"/>
      <c r="C42" s="26" t="s">
        <v>37</v>
      </c>
      <c r="D42" s="5">
        <v>60</v>
      </c>
      <c r="E42" s="3">
        <v>10</v>
      </c>
      <c r="F42" s="103">
        <f t="shared" si="2"/>
        <v>66</v>
      </c>
      <c r="G42" s="6">
        <f t="shared" si="1"/>
        <v>69.63</v>
      </c>
    </row>
    <row r="43" spans="1:7" ht="16.5" thickBot="1">
      <c r="A43" s="125"/>
      <c r="B43" s="125"/>
      <c r="C43" s="26" t="s">
        <v>38</v>
      </c>
      <c r="D43" s="5"/>
      <c r="E43" s="3">
        <v>10</v>
      </c>
      <c r="F43" s="103">
        <f t="shared" si="2"/>
        <v>0</v>
      </c>
      <c r="G43" s="6">
        <f t="shared" ref="G43" si="3">(F43*4/100)+F43</f>
        <v>0</v>
      </c>
    </row>
    <row r="44" spans="1:7" ht="16.5" thickBot="1">
      <c r="A44" s="126" t="s">
        <v>246</v>
      </c>
      <c r="B44" s="126"/>
      <c r="C44" s="56" t="s">
        <v>39</v>
      </c>
      <c r="D44" s="57">
        <v>33</v>
      </c>
      <c r="E44" s="3">
        <v>10</v>
      </c>
      <c r="F44" s="103">
        <f t="shared" si="2"/>
        <v>36.299999999999997</v>
      </c>
      <c r="G44" s="6">
        <f t="shared" si="1"/>
        <v>38.296499999999995</v>
      </c>
    </row>
    <row r="45" spans="1:7" ht="16.5" thickBot="1">
      <c r="A45" s="139" t="s">
        <v>247</v>
      </c>
      <c r="B45" s="139"/>
      <c r="C45" s="77" t="s">
        <v>40</v>
      </c>
      <c r="D45" s="81">
        <v>33</v>
      </c>
      <c r="E45" s="3">
        <v>10</v>
      </c>
      <c r="F45" s="103">
        <f t="shared" si="2"/>
        <v>36.299999999999997</v>
      </c>
      <c r="G45" s="6">
        <f t="shared" si="1"/>
        <v>38.296499999999995</v>
      </c>
    </row>
    <row r="46" spans="1:7" ht="16.5" thickBot="1">
      <c r="A46" s="139" t="s">
        <v>248</v>
      </c>
      <c r="B46" s="139"/>
      <c r="C46" s="77" t="s">
        <v>416</v>
      </c>
      <c r="D46" s="81">
        <v>33</v>
      </c>
      <c r="E46" s="3">
        <v>10</v>
      </c>
      <c r="F46" s="103">
        <f t="shared" si="2"/>
        <v>36.299999999999997</v>
      </c>
      <c r="G46" s="6">
        <f t="shared" si="1"/>
        <v>38.296499999999995</v>
      </c>
    </row>
    <row r="47" spans="1:7" ht="16.5" thickBot="1">
      <c r="A47" s="62" t="s">
        <v>417</v>
      </c>
      <c r="B47" s="62"/>
      <c r="C47" s="77" t="s">
        <v>418</v>
      </c>
      <c r="D47" s="81">
        <v>82</v>
      </c>
      <c r="E47" s="3">
        <v>10</v>
      </c>
      <c r="F47" s="103">
        <f t="shared" si="2"/>
        <v>90.2</v>
      </c>
      <c r="G47" s="6">
        <f t="shared" si="1"/>
        <v>95.161000000000001</v>
      </c>
    </row>
    <row r="48" spans="1:7" ht="16.5" thickBot="1">
      <c r="A48" s="62" t="s">
        <v>419</v>
      </c>
      <c r="B48" s="62"/>
      <c r="C48" s="77" t="s">
        <v>420</v>
      </c>
      <c r="D48" s="81">
        <v>252</v>
      </c>
      <c r="E48" s="3">
        <v>10</v>
      </c>
      <c r="F48" s="103">
        <f t="shared" si="2"/>
        <v>277.2</v>
      </c>
      <c r="G48" s="6">
        <f t="shared" si="1"/>
        <v>292.44599999999997</v>
      </c>
    </row>
    <row r="49" spans="1:7" ht="16.5" thickBot="1">
      <c r="A49" s="62" t="s">
        <v>421</v>
      </c>
      <c r="B49" s="62"/>
      <c r="C49" s="77" t="s">
        <v>422</v>
      </c>
      <c r="D49" s="81">
        <v>411</v>
      </c>
      <c r="E49" s="3">
        <v>10</v>
      </c>
      <c r="F49" s="103">
        <f t="shared" si="2"/>
        <v>452.1</v>
      </c>
      <c r="G49" s="6">
        <f t="shared" si="1"/>
        <v>476.96550000000002</v>
      </c>
    </row>
    <row r="50" spans="1:7" ht="31.5" customHeight="1" thickBot="1">
      <c r="A50" s="140" t="s">
        <v>41</v>
      </c>
      <c r="B50" s="141"/>
      <c r="C50" s="141"/>
      <c r="D50" s="124"/>
      <c r="E50" s="3"/>
      <c r="F50" s="103"/>
      <c r="G50" s="6"/>
    </row>
    <row r="51" spans="1:7" ht="16.5" thickBot="1">
      <c r="A51" s="142"/>
      <c r="B51" s="143"/>
      <c r="C51" s="8" t="s">
        <v>38</v>
      </c>
      <c r="D51" s="5"/>
      <c r="E51" s="3"/>
      <c r="F51" s="103"/>
      <c r="G51" s="6"/>
    </row>
    <row r="52" spans="1:7" ht="16.5" thickBot="1">
      <c r="A52" s="125" t="s">
        <v>249</v>
      </c>
      <c r="B52" s="125"/>
      <c r="C52" s="26" t="s">
        <v>42</v>
      </c>
      <c r="D52" s="5">
        <v>27</v>
      </c>
      <c r="E52" s="3">
        <v>10</v>
      </c>
      <c r="F52" s="103">
        <f t="shared" si="0"/>
        <v>29.7</v>
      </c>
      <c r="G52" s="6">
        <f t="shared" ref="G52:G97" si="4">(F52*5.5/100)+F52</f>
        <v>31.333500000000001</v>
      </c>
    </row>
    <row r="53" spans="1:7" ht="16.5" thickBot="1">
      <c r="A53" s="125" t="s">
        <v>250</v>
      </c>
      <c r="B53" s="125"/>
      <c r="C53" s="26" t="s">
        <v>43</v>
      </c>
      <c r="D53" s="5">
        <v>43</v>
      </c>
      <c r="E53" s="3">
        <v>10</v>
      </c>
      <c r="F53" s="103">
        <f t="shared" si="0"/>
        <v>47.3</v>
      </c>
      <c r="G53" s="6">
        <f t="shared" si="4"/>
        <v>49.901499999999999</v>
      </c>
    </row>
    <row r="54" spans="1:7" ht="16.5" thickBot="1">
      <c r="A54" s="125" t="s">
        <v>251</v>
      </c>
      <c r="B54" s="125"/>
      <c r="C54" s="26" t="s">
        <v>44</v>
      </c>
      <c r="D54" s="5">
        <v>133</v>
      </c>
      <c r="E54" s="3">
        <v>10</v>
      </c>
      <c r="F54" s="103">
        <f t="shared" si="0"/>
        <v>146.30000000000001</v>
      </c>
      <c r="G54" s="6">
        <f t="shared" si="4"/>
        <v>154.34650000000002</v>
      </c>
    </row>
    <row r="55" spans="1:7" ht="16.5" thickBot="1">
      <c r="A55" s="125" t="s">
        <v>252</v>
      </c>
      <c r="B55" s="125"/>
      <c r="C55" s="26" t="s">
        <v>45</v>
      </c>
      <c r="D55" s="5">
        <v>175</v>
      </c>
      <c r="E55" s="3">
        <v>10</v>
      </c>
      <c r="F55" s="103">
        <f t="shared" si="0"/>
        <v>192.5</v>
      </c>
      <c r="G55" s="6">
        <f t="shared" si="4"/>
        <v>203.08750000000001</v>
      </c>
    </row>
    <row r="56" spans="1:7" ht="16.5" thickBot="1">
      <c r="A56" s="125" t="s">
        <v>253</v>
      </c>
      <c r="B56" s="125"/>
      <c r="C56" s="26" t="s">
        <v>46</v>
      </c>
      <c r="D56" s="5">
        <v>175</v>
      </c>
      <c r="E56" s="3">
        <v>10</v>
      </c>
      <c r="F56" s="103">
        <f t="shared" si="0"/>
        <v>192.5</v>
      </c>
      <c r="G56" s="6">
        <f t="shared" si="4"/>
        <v>203.08750000000001</v>
      </c>
    </row>
    <row r="57" spans="1:7" ht="16.5" thickBot="1">
      <c r="A57" s="125" t="s">
        <v>254</v>
      </c>
      <c r="B57" s="125"/>
      <c r="C57" s="26" t="s">
        <v>47</v>
      </c>
      <c r="D57" s="5">
        <v>152</v>
      </c>
      <c r="E57" s="3">
        <v>10</v>
      </c>
      <c r="F57" s="103">
        <f t="shared" si="0"/>
        <v>167.2</v>
      </c>
      <c r="G57" s="6">
        <f t="shared" si="4"/>
        <v>176.39599999999999</v>
      </c>
    </row>
    <row r="58" spans="1:7" ht="16.5" thickBot="1">
      <c r="A58" s="126" t="s">
        <v>255</v>
      </c>
      <c r="B58" s="126"/>
      <c r="C58" s="56" t="s">
        <v>48</v>
      </c>
      <c r="D58" s="5">
        <v>216</v>
      </c>
      <c r="E58" s="3">
        <v>10</v>
      </c>
      <c r="F58" s="103">
        <f t="shared" si="0"/>
        <v>237.6</v>
      </c>
      <c r="G58" s="6">
        <f t="shared" si="4"/>
        <v>250.66800000000001</v>
      </c>
    </row>
    <row r="59" spans="1:7" ht="16.5" thickBot="1">
      <c r="A59" s="126" t="s">
        <v>256</v>
      </c>
      <c r="B59" s="126"/>
      <c r="C59" s="56" t="s">
        <v>49</v>
      </c>
      <c r="D59" s="5">
        <v>152</v>
      </c>
      <c r="E59" s="3">
        <v>10</v>
      </c>
      <c r="F59" s="103">
        <f t="shared" si="0"/>
        <v>167.2</v>
      </c>
      <c r="G59" s="6">
        <f t="shared" si="4"/>
        <v>176.39599999999999</v>
      </c>
    </row>
    <row r="60" spans="1:7" ht="16.5" thickBot="1">
      <c r="A60" s="126" t="s">
        <v>257</v>
      </c>
      <c r="B60" s="126"/>
      <c r="C60" s="56" t="s">
        <v>50</v>
      </c>
      <c r="D60" s="5">
        <v>84</v>
      </c>
      <c r="E60" s="3">
        <v>10</v>
      </c>
      <c r="F60" s="103">
        <f t="shared" si="0"/>
        <v>92.4</v>
      </c>
      <c r="G60" s="6">
        <f t="shared" si="4"/>
        <v>97.481999999999999</v>
      </c>
    </row>
    <row r="61" spans="1:7" ht="16.5" thickBot="1">
      <c r="A61" s="126" t="s">
        <v>258</v>
      </c>
      <c r="B61" s="126"/>
      <c r="C61" s="56" t="s">
        <v>51</v>
      </c>
      <c r="D61" s="5">
        <v>130</v>
      </c>
      <c r="E61" s="3">
        <v>10</v>
      </c>
      <c r="F61" s="103">
        <f t="shared" si="0"/>
        <v>143</v>
      </c>
      <c r="G61" s="6">
        <f t="shared" si="4"/>
        <v>150.86500000000001</v>
      </c>
    </row>
    <row r="62" spans="1:7" ht="16.5" thickBot="1">
      <c r="A62" s="125" t="s">
        <v>259</v>
      </c>
      <c r="B62" s="125"/>
      <c r="C62" s="26" t="s">
        <v>52</v>
      </c>
      <c r="D62" s="5">
        <v>215</v>
      </c>
      <c r="E62" s="3">
        <v>10</v>
      </c>
      <c r="F62" s="103">
        <f t="shared" si="0"/>
        <v>236.5</v>
      </c>
      <c r="G62" s="6">
        <f t="shared" si="4"/>
        <v>249.50749999999999</v>
      </c>
    </row>
    <row r="63" spans="1:7" ht="16.5" thickBot="1">
      <c r="A63" s="125" t="s">
        <v>260</v>
      </c>
      <c r="B63" s="125"/>
      <c r="C63" s="26" t="s">
        <v>53</v>
      </c>
      <c r="D63" s="5">
        <v>207</v>
      </c>
      <c r="E63" s="3">
        <v>10</v>
      </c>
      <c r="F63" s="103">
        <f t="shared" si="0"/>
        <v>227.7</v>
      </c>
      <c r="G63" s="6">
        <f t="shared" si="4"/>
        <v>240.2235</v>
      </c>
    </row>
    <row r="64" spans="1:7" ht="16.5" thickBot="1">
      <c r="A64" s="125" t="s">
        <v>261</v>
      </c>
      <c r="B64" s="125"/>
      <c r="C64" s="26" t="s">
        <v>54</v>
      </c>
      <c r="D64" s="5">
        <v>95</v>
      </c>
      <c r="E64" s="3">
        <v>10</v>
      </c>
      <c r="F64" s="103">
        <f t="shared" si="0"/>
        <v>104.5</v>
      </c>
      <c r="G64" s="6">
        <f t="shared" si="4"/>
        <v>110.2475</v>
      </c>
    </row>
    <row r="65" spans="1:7" ht="16.5" thickBot="1">
      <c r="A65" s="125" t="s">
        <v>262</v>
      </c>
      <c r="B65" s="125"/>
      <c r="C65" s="26" t="s">
        <v>55</v>
      </c>
      <c r="D65" s="5">
        <v>138</v>
      </c>
      <c r="E65" s="3">
        <v>10</v>
      </c>
      <c r="F65" s="103">
        <f t="shared" si="0"/>
        <v>151.80000000000001</v>
      </c>
      <c r="G65" s="6">
        <f t="shared" si="4"/>
        <v>160.149</v>
      </c>
    </row>
    <row r="66" spans="1:7" ht="16.5" thickBot="1">
      <c r="A66" s="125" t="s">
        <v>263</v>
      </c>
      <c r="B66" s="125"/>
      <c r="C66" s="26" t="s">
        <v>56</v>
      </c>
      <c r="D66" s="5">
        <v>264</v>
      </c>
      <c r="E66" s="3">
        <v>10</v>
      </c>
      <c r="F66" s="103">
        <f t="shared" si="0"/>
        <v>290.39999999999998</v>
      </c>
      <c r="G66" s="6">
        <f t="shared" si="4"/>
        <v>306.37199999999996</v>
      </c>
    </row>
    <row r="67" spans="1:7" ht="16.5" thickBot="1">
      <c r="A67" s="125" t="s">
        <v>264</v>
      </c>
      <c r="B67" s="125"/>
      <c r="C67" s="26" t="s">
        <v>57</v>
      </c>
      <c r="D67" s="5">
        <v>179</v>
      </c>
      <c r="E67" s="3">
        <v>10</v>
      </c>
      <c r="F67" s="103">
        <f t="shared" si="0"/>
        <v>196.9</v>
      </c>
      <c r="G67" s="6">
        <f t="shared" si="4"/>
        <v>207.7295</v>
      </c>
    </row>
    <row r="68" spans="1:7" ht="16.5" thickBot="1">
      <c r="A68" s="125" t="s">
        <v>265</v>
      </c>
      <c r="B68" s="125"/>
      <c r="C68" s="26" t="s">
        <v>58</v>
      </c>
      <c r="D68" s="5">
        <v>264</v>
      </c>
      <c r="E68" s="3">
        <v>10</v>
      </c>
      <c r="F68" s="103">
        <f t="shared" si="0"/>
        <v>290.39999999999998</v>
      </c>
      <c r="G68" s="6">
        <f t="shared" si="4"/>
        <v>306.37199999999996</v>
      </c>
    </row>
    <row r="69" spans="1:7" ht="16.5" thickBot="1">
      <c r="A69" s="125" t="s">
        <v>266</v>
      </c>
      <c r="B69" s="125"/>
      <c r="C69" s="26" t="s">
        <v>59</v>
      </c>
      <c r="D69" s="5">
        <v>95</v>
      </c>
      <c r="E69" s="3">
        <v>10</v>
      </c>
      <c r="F69" s="103">
        <f t="shared" si="0"/>
        <v>104.5</v>
      </c>
      <c r="G69" s="6">
        <f t="shared" si="4"/>
        <v>110.2475</v>
      </c>
    </row>
    <row r="70" spans="1:7" ht="16.5" thickBot="1">
      <c r="A70" s="125" t="s">
        <v>267</v>
      </c>
      <c r="B70" s="125"/>
      <c r="C70" s="26" t="s">
        <v>60</v>
      </c>
      <c r="D70" s="5">
        <v>90</v>
      </c>
      <c r="E70" s="3">
        <v>10</v>
      </c>
      <c r="F70" s="103">
        <f t="shared" si="0"/>
        <v>99</v>
      </c>
      <c r="G70" s="6">
        <f t="shared" si="4"/>
        <v>104.44499999999999</v>
      </c>
    </row>
    <row r="71" spans="1:7" ht="16.5" thickBot="1">
      <c r="A71" s="125" t="s">
        <v>268</v>
      </c>
      <c r="B71" s="125"/>
      <c r="C71" s="26" t="s">
        <v>61</v>
      </c>
      <c r="D71" s="5">
        <v>556</v>
      </c>
      <c r="E71" s="3">
        <v>10</v>
      </c>
      <c r="F71" s="103">
        <f t="shared" si="0"/>
        <v>611.6</v>
      </c>
      <c r="G71" s="6">
        <f t="shared" si="4"/>
        <v>645.23800000000006</v>
      </c>
    </row>
    <row r="72" spans="1:7" ht="16.5" thickBot="1">
      <c r="A72" s="125" t="s">
        <v>269</v>
      </c>
      <c r="B72" s="125"/>
      <c r="C72" s="26" t="s">
        <v>62</v>
      </c>
      <c r="D72" s="5">
        <v>84</v>
      </c>
      <c r="E72" s="3">
        <v>10</v>
      </c>
      <c r="F72" s="103">
        <f t="shared" si="0"/>
        <v>92.4</v>
      </c>
      <c r="G72" s="6">
        <f t="shared" si="4"/>
        <v>97.481999999999999</v>
      </c>
    </row>
    <row r="73" spans="1:7" ht="16.5" thickBot="1">
      <c r="A73" s="125" t="s">
        <v>270</v>
      </c>
      <c r="B73" s="125"/>
      <c r="C73" s="26" t="s">
        <v>63</v>
      </c>
      <c r="D73" s="5">
        <v>360</v>
      </c>
      <c r="E73" s="3">
        <v>10</v>
      </c>
      <c r="F73" s="103">
        <f t="shared" si="0"/>
        <v>396</v>
      </c>
      <c r="G73" s="6">
        <f t="shared" si="4"/>
        <v>417.78</v>
      </c>
    </row>
    <row r="74" spans="1:7" ht="16.5" thickBot="1">
      <c r="A74" s="125" t="s">
        <v>271</v>
      </c>
      <c r="B74" s="125"/>
      <c r="C74" s="26" t="s">
        <v>64</v>
      </c>
      <c r="D74" s="5">
        <v>144</v>
      </c>
      <c r="E74" s="3">
        <v>10</v>
      </c>
      <c r="F74" s="103">
        <f t="shared" si="0"/>
        <v>158.4</v>
      </c>
      <c r="G74" s="6">
        <f t="shared" si="4"/>
        <v>167.11199999999999</v>
      </c>
    </row>
    <row r="75" spans="1:7" ht="16.5" thickBot="1">
      <c r="A75" s="125" t="s">
        <v>272</v>
      </c>
      <c r="B75" s="125"/>
      <c r="C75" s="26" t="s">
        <v>65</v>
      </c>
      <c r="D75" s="5">
        <v>63</v>
      </c>
      <c r="E75" s="3">
        <v>10</v>
      </c>
      <c r="F75" s="103">
        <f t="shared" si="0"/>
        <v>69.3</v>
      </c>
      <c r="G75" s="6">
        <f t="shared" si="4"/>
        <v>73.111499999999992</v>
      </c>
    </row>
    <row r="76" spans="1:7" ht="16.5" thickBot="1">
      <c r="A76" s="125" t="s">
        <v>273</v>
      </c>
      <c r="B76" s="125"/>
      <c r="C76" s="26" t="s">
        <v>66</v>
      </c>
      <c r="D76" s="5">
        <v>49</v>
      </c>
      <c r="E76" s="3">
        <v>10</v>
      </c>
      <c r="F76" s="103">
        <f t="shared" si="0"/>
        <v>53.9</v>
      </c>
      <c r="G76" s="6">
        <f t="shared" si="4"/>
        <v>56.8645</v>
      </c>
    </row>
    <row r="77" spans="1:7" ht="32.25" thickBot="1">
      <c r="A77" s="125" t="s">
        <v>274</v>
      </c>
      <c r="B77" s="125"/>
      <c r="C77" s="26" t="s">
        <v>67</v>
      </c>
      <c r="D77" s="5">
        <v>78</v>
      </c>
      <c r="E77" s="3">
        <v>10</v>
      </c>
      <c r="F77" s="103">
        <f t="shared" si="0"/>
        <v>85.8</v>
      </c>
      <c r="G77" s="6">
        <f t="shared" si="4"/>
        <v>90.518999999999991</v>
      </c>
    </row>
    <row r="78" spans="1:7" ht="16.5" thickBot="1">
      <c r="A78" s="125" t="s">
        <v>275</v>
      </c>
      <c r="B78" s="125"/>
      <c r="C78" s="26" t="s">
        <v>68</v>
      </c>
      <c r="D78" s="5">
        <v>62</v>
      </c>
      <c r="E78" s="3">
        <v>10</v>
      </c>
      <c r="F78" s="103">
        <f t="shared" ref="F78:F160" si="5">D78+(D78*E78/100)</f>
        <v>68.2</v>
      </c>
      <c r="G78" s="6">
        <f t="shared" si="4"/>
        <v>71.951000000000008</v>
      </c>
    </row>
    <row r="79" spans="1:7" ht="16.5" thickBot="1">
      <c r="A79" s="125" t="s">
        <v>276</v>
      </c>
      <c r="B79" s="125"/>
      <c r="C79" s="26" t="s">
        <v>69</v>
      </c>
      <c r="D79" s="5">
        <v>50</v>
      </c>
      <c r="E79" s="3">
        <v>10</v>
      </c>
      <c r="F79" s="103">
        <f t="shared" si="5"/>
        <v>55</v>
      </c>
      <c r="G79" s="6">
        <f t="shared" si="4"/>
        <v>58.024999999999999</v>
      </c>
    </row>
    <row r="80" spans="1:7" ht="16.5" thickBot="1">
      <c r="A80" s="125" t="s">
        <v>277</v>
      </c>
      <c r="B80" s="125"/>
      <c r="C80" s="26" t="s">
        <v>70</v>
      </c>
      <c r="D80" s="5">
        <v>455</v>
      </c>
      <c r="E80" s="3">
        <v>10</v>
      </c>
      <c r="F80" s="103">
        <f t="shared" si="5"/>
        <v>500.5</v>
      </c>
      <c r="G80" s="6">
        <f t="shared" si="4"/>
        <v>528.02750000000003</v>
      </c>
    </row>
    <row r="81" spans="1:7" ht="16.5" thickBot="1">
      <c r="A81" s="125" t="s">
        <v>278</v>
      </c>
      <c r="B81" s="125"/>
      <c r="C81" s="26" t="s">
        <v>71</v>
      </c>
      <c r="D81" s="5">
        <v>539</v>
      </c>
      <c r="E81" s="3">
        <v>10</v>
      </c>
      <c r="F81" s="103">
        <f t="shared" si="5"/>
        <v>592.9</v>
      </c>
      <c r="G81" s="6">
        <f t="shared" si="4"/>
        <v>625.5095</v>
      </c>
    </row>
    <row r="82" spans="1:7" ht="16.5" thickBot="1">
      <c r="A82" s="125" t="s">
        <v>279</v>
      </c>
      <c r="B82" s="125"/>
      <c r="C82" s="26" t="s">
        <v>72</v>
      </c>
      <c r="D82" s="5">
        <v>1085</v>
      </c>
      <c r="E82" s="3">
        <v>10</v>
      </c>
      <c r="F82" s="103">
        <f t="shared" si="5"/>
        <v>1193.5</v>
      </c>
      <c r="G82" s="6">
        <f t="shared" si="4"/>
        <v>1259.1424999999999</v>
      </c>
    </row>
    <row r="83" spans="1:7" ht="16.5" thickBot="1">
      <c r="A83" s="125" t="s">
        <v>280</v>
      </c>
      <c r="B83" s="125"/>
      <c r="C83" s="26" t="s">
        <v>73</v>
      </c>
      <c r="D83" s="5">
        <v>1373</v>
      </c>
      <c r="E83" s="3">
        <v>10</v>
      </c>
      <c r="F83" s="103">
        <f t="shared" si="5"/>
        <v>1510.3</v>
      </c>
      <c r="G83" s="6">
        <f t="shared" si="4"/>
        <v>1593.3664999999999</v>
      </c>
    </row>
    <row r="84" spans="1:7" ht="16.5" thickBot="1">
      <c r="A84" s="125" t="s">
        <v>281</v>
      </c>
      <c r="B84" s="125"/>
      <c r="C84" s="26" t="s">
        <v>74</v>
      </c>
      <c r="D84" s="5">
        <v>1157</v>
      </c>
      <c r="E84" s="3">
        <v>10</v>
      </c>
      <c r="F84" s="103">
        <f t="shared" si="5"/>
        <v>1272.7</v>
      </c>
      <c r="G84" s="6">
        <f t="shared" si="4"/>
        <v>1342.6985</v>
      </c>
    </row>
    <row r="85" spans="1:7" ht="16.5" thickBot="1">
      <c r="A85" s="125" t="s">
        <v>282</v>
      </c>
      <c r="B85" s="125"/>
      <c r="C85" s="26" t="s">
        <v>75</v>
      </c>
      <c r="D85" s="5">
        <v>1085</v>
      </c>
      <c r="E85" s="3">
        <v>10</v>
      </c>
      <c r="F85" s="103">
        <f t="shared" si="5"/>
        <v>1193.5</v>
      </c>
      <c r="G85" s="6">
        <f t="shared" si="4"/>
        <v>1259.1424999999999</v>
      </c>
    </row>
    <row r="86" spans="1:7" ht="16.5" thickBot="1">
      <c r="A86" s="125" t="s">
        <v>283</v>
      </c>
      <c r="B86" s="125"/>
      <c r="C86" s="26" t="s">
        <v>76</v>
      </c>
      <c r="D86" s="5">
        <v>1373</v>
      </c>
      <c r="E86" s="3">
        <v>10</v>
      </c>
      <c r="F86" s="103">
        <f t="shared" si="5"/>
        <v>1510.3</v>
      </c>
      <c r="G86" s="6">
        <f t="shared" si="4"/>
        <v>1593.3664999999999</v>
      </c>
    </row>
    <row r="87" spans="1:7" ht="16.5" thickBot="1">
      <c r="A87" s="125" t="s">
        <v>284</v>
      </c>
      <c r="B87" s="125"/>
      <c r="C87" s="26" t="s">
        <v>77</v>
      </c>
      <c r="D87" s="5">
        <v>92</v>
      </c>
      <c r="E87" s="3">
        <v>10</v>
      </c>
      <c r="F87" s="103">
        <f t="shared" si="5"/>
        <v>101.2</v>
      </c>
      <c r="G87" s="6">
        <f t="shared" si="4"/>
        <v>106.76600000000001</v>
      </c>
    </row>
    <row r="88" spans="1:7" ht="16.5" thickBot="1">
      <c r="A88" s="125" t="s">
        <v>285</v>
      </c>
      <c r="B88" s="125"/>
      <c r="C88" s="26" t="s">
        <v>78</v>
      </c>
      <c r="D88" s="5">
        <v>30</v>
      </c>
      <c r="E88" s="3">
        <v>10</v>
      </c>
      <c r="F88" s="103">
        <f t="shared" si="5"/>
        <v>33</v>
      </c>
      <c r="G88" s="6">
        <f t="shared" si="4"/>
        <v>34.814999999999998</v>
      </c>
    </row>
    <row r="89" spans="1:7" ht="16.5" thickBot="1">
      <c r="A89" s="125" t="s">
        <v>286</v>
      </c>
      <c r="B89" s="125"/>
      <c r="C89" s="26" t="s">
        <v>79</v>
      </c>
      <c r="D89" s="5">
        <v>39</v>
      </c>
      <c r="E89" s="3">
        <v>10</v>
      </c>
      <c r="F89" s="103">
        <f t="shared" si="5"/>
        <v>42.9</v>
      </c>
      <c r="G89" s="6">
        <f t="shared" si="4"/>
        <v>45.259499999999996</v>
      </c>
    </row>
    <row r="90" spans="1:7" ht="16.5" thickBot="1">
      <c r="A90" s="125" t="s">
        <v>287</v>
      </c>
      <c r="B90" s="125"/>
      <c r="C90" s="26" t="s">
        <v>80</v>
      </c>
      <c r="D90" s="5">
        <v>60</v>
      </c>
      <c r="E90" s="3">
        <v>10</v>
      </c>
      <c r="F90" s="103">
        <f t="shared" si="5"/>
        <v>66</v>
      </c>
      <c r="G90" s="6">
        <f t="shared" si="4"/>
        <v>69.63</v>
      </c>
    </row>
    <row r="91" spans="1:7" ht="16.5" thickBot="1">
      <c r="A91" s="125" t="s">
        <v>288</v>
      </c>
      <c r="B91" s="125"/>
      <c r="C91" s="26" t="s">
        <v>81</v>
      </c>
      <c r="D91" s="5">
        <v>180</v>
      </c>
      <c r="E91" s="3">
        <v>10</v>
      </c>
      <c r="F91" s="103">
        <f t="shared" si="5"/>
        <v>198</v>
      </c>
      <c r="G91" s="6">
        <f t="shared" si="4"/>
        <v>208.89</v>
      </c>
    </row>
    <row r="92" spans="1:7" ht="16.5" thickBot="1">
      <c r="A92" s="125" t="s">
        <v>289</v>
      </c>
      <c r="B92" s="125"/>
      <c r="C92" s="26" t="s">
        <v>82</v>
      </c>
      <c r="D92" s="5">
        <v>184</v>
      </c>
      <c r="E92" s="3">
        <v>10</v>
      </c>
      <c r="F92" s="103">
        <f t="shared" si="5"/>
        <v>202.4</v>
      </c>
      <c r="G92" s="6">
        <f t="shared" si="4"/>
        <v>213.53200000000001</v>
      </c>
    </row>
    <row r="93" spans="1:7" ht="16.5" thickBot="1">
      <c r="A93" s="125" t="s">
        <v>290</v>
      </c>
      <c r="B93" s="125"/>
      <c r="C93" s="26" t="s">
        <v>83</v>
      </c>
      <c r="D93" s="5">
        <v>171</v>
      </c>
      <c r="E93" s="3">
        <v>10</v>
      </c>
      <c r="F93" s="103">
        <f t="shared" si="5"/>
        <v>188.1</v>
      </c>
      <c r="G93" s="6">
        <f t="shared" si="4"/>
        <v>198.44549999999998</v>
      </c>
    </row>
    <row r="94" spans="1:7" ht="16.5" thickBot="1">
      <c r="A94" s="125" t="s">
        <v>291</v>
      </c>
      <c r="B94" s="125"/>
      <c r="C94" s="26" t="s">
        <v>84</v>
      </c>
      <c r="D94" s="5">
        <v>244</v>
      </c>
      <c r="E94" s="3">
        <v>10</v>
      </c>
      <c r="F94" s="103">
        <f t="shared" si="5"/>
        <v>268.39999999999998</v>
      </c>
      <c r="G94" s="6">
        <f t="shared" si="4"/>
        <v>283.16199999999998</v>
      </c>
    </row>
    <row r="95" spans="1:7" ht="16.5" thickBot="1">
      <c r="A95" s="125" t="s">
        <v>292</v>
      </c>
      <c r="B95" s="125"/>
      <c r="C95" s="26" t="s">
        <v>85</v>
      </c>
      <c r="D95" s="5">
        <v>112</v>
      </c>
      <c r="E95" s="3">
        <v>10</v>
      </c>
      <c r="F95" s="103">
        <f t="shared" si="5"/>
        <v>123.2</v>
      </c>
      <c r="G95" s="6">
        <f t="shared" si="4"/>
        <v>129.976</v>
      </c>
    </row>
    <row r="96" spans="1:7" ht="16.5" thickBot="1">
      <c r="A96" s="125" t="s">
        <v>293</v>
      </c>
      <c r="B96" s="125"/>
      <c r="C96" s="26" t="s">
        <v>86</v>
      </c>
      <c r="D96" s="5">
        <v>153</v>
      </c>
      <c r="E96" s="3">
        <v>10</v>
      </c>
      <c r="F96" s="103">
        <f t="shared" si="5"/>
        <v>168.3</v>
      </c>
      <c r="G96" s="6">
        <f t="shared" si="4"/>
        <v>177.5565</v>
      </c>
    </row>
    <row r="97" spans="1:7" ht="16.5" thickBot="1">
      <c r="A97" s="125" t="s">
        <v>294</v>
      </c>
      <c r="B97" s="125"/>
      <c r="C97" s="26" t="s">
        <v>87</v>
      </c>
      <c r="D97" s="5">
        <v>239</v>
      </c>
      <c r="E97" s="3">
        <v>10</v>
      </c>
      <c r="F97" s="103">
        <f t="shared" si="5"/>
        <v>262.89999999999998</v>
      </c>
      <c r="G97" s="6">
        <f t="shared" si="4"/>
        <v>277.35949999999997</v>
      </c>
    </row>
    <row r="98" spans="1:7" ht="24" customHeight="1" thickBot="1">
      <c r="A98" s="125" t="s">
        <v>295</v>
      </c>
      <c r="B98" s="125"/>
      <c r="C98" s="26" t="s">
        <v>88</v>
      </c>
      <c r="D98" s="5"/>
      <c r="E98" s="3"/>
      <c r="F98" s="103"/>
      <c r="G98" s="6"/>
    </row>
    <row r="99" spans="1:7" ht="16.5" thickBot="1">
      <c r="A99" s="125" t="s">
        <v>296</v>
      </c>
      <c r="B99" s="125"/>
      <c r="C99" s="26" t="s">
        <v>89</v>
      </c>
      <c r="D99" s="5">
        <v>112</v>
      </c>
      <c r="E99" s="3">
        <v>10</v>
      </c>
      <c r="F99" s="103">
        <f t="shared" si="5"/>
        <v>123.2</v>
      </c>
      <c r="G99" s="6">
        <f t="shared" ref="G99:G103" si="6">(F99*5.5/100)+F99</f>
        <v>129.976</v>
      </c>
    </row>
    <row r="100" spans="1:7" ht="16.5" thickBot="1">
      <c r="A100" s="125" t="s">
        <v>297</v>
      </c>
      <c r="B100" s="125"/>
      <c r="C100" s="26" t="s">
        <v>90</v>
      </c>
      <c r="D100" s="5">
        <v>153</v>
      </c>
      <c r="E100" s="3">
        <v>10</v>
      </c>
      <c r="F100" s="103">
        <f t="shared" si="5"/>
        <v>168.3</v>
      </c>
      <c r="G100" s="6">
        <f t="shared" si="6"/>
        <v>177.5565</v>
      </c>
    </row>
    <row r="101" spans="1:7" ht="16.5" thickBot="1">
      <c r="A101" s="125" t="s">
        <v>298</v>
      </c>
      <c r="B101" s="125"/>
      <c r="C101" s="26" t="s">
        <v>91</v>
      </c>
      <c r="D101" s="5">
        <v>239</v>
      </c>
      <c r="E101" s="3">
        <v>10</v>
      </c>
      <c r="F101" s="103">
        <f t="shared" si="5"/>
        <v>262.89999999999998</v>
      </c>
      <c r="G101" s="6">
        <f t="shared" si="6"/>
        <v>277.35949999999997</v>
      </c>
    </row>
    <row r="102" spans="1:7" ht="16.5" thickBot="1">
      <c r="A102" s="125" t="s">
        <v>299</v>
      </c>
      <c r="B102" s="125"/>
      <c r="C102" s="26" t="s">
        <v>92</v>
      </c>
      <c r="D102" s="5">
        <v>81</v>
      </c>
      <c r="E102" s="3">
        <v>10</v>
      </c>
      <c r="F102" s="103">
        <f t="shared" si="5"/>
        <v>89.1</v>
      </c>
      <c r="G102" s="6">
        <f t="shared" si="6"/>
        <v>94.000499999999988</v>
      </c>
    </row>
    <row r="103" spans="1:7" ht="16.5" thickBot="1">
      <c r="A103" s="125" t="s">
        <v>300</v>
      </c>
      <c r="B103" s="125"/>
      <c r="C103" s="26" t="s">
        <v>93</v>
      </c>
      <c r="D103" s="5">
        <v>179</v>
      </c>
      <c r="E103" s="3">
        <v>10</v>
      </c>
      <c r="F103" s="103">
        <f t="shared" si="5"/>
        <v>196.9</v>
      </c>
      <c r="G103" s="6">
        <f t="shared" si="6"/>
        <v>207.7295</v>
      </c>
    </row>
    <row r="104" spans="1:7" ht="16.5" thickBot="1">
      <c r="A104" s="125" t="s">
        <v>301</v>
      </c>
      <c r="B104" s="125"/>
      <c r="C104" s="26" t="s">
        <v>94</v>
      </c>
      <c r="D104" s="5"/>
      <c r="E104" s="3"/>
      <c r="F104" s="103"/>
      <c r="G104" s="6"/>
    </row>
    <row r="105" spans="1:7" ht="16.5" thickBot="1">
      <c r="A105" s="125" t="s">
        <v>302</v>
      </c>
      <c r="B105" s="125"/>
      <c r="C105" s="26" t="s">
        <v>95</v>
      </c>
      <c r="D105" s="5">
        <v>127</v>
      </c>
      <c r="E105" s="3">
        <v>10</v>
      </c>
      <c r="F105" s="103">
        <f t="shared" si="5"/>
        <v>139.69999999999999</v>
      </c>
      <c r="G105" s="6">
        <f t="shared" ref="G105:G109" si="7">(F105*5.5/100)+F105</f>
        <v>147.3835</v>
      </c>
    </row>
    <row r="106" spans="1:7" ht="16.5" thickBot="1">
      <c r="A106" s="125" t="s">
        <v>303</v>
      </c>
      <c r="B106" s="125"/>
      <c r="C106" s="26" t="s">
        <v>96</v>
      </c>
      <c r="D106" s="5">
        <v>253</v>
      </c>
      <c r="E106" s="3">
        <v>10</v>
      </c>
      <c r="F106" s="103">
        <f t="shared" si="5"/>
        <v>278.3</v>
      </c>
      <c r="G106" s="6">
        <f t="shared" si="7"/>
        <v>293.60650000000004</v>
      </c>
    </row>
    <row r="107" spans="1:7" ht="20.25" customHeight="1" thickBot="1">
      <c r="A107" s="125" t="s">
        <v>304</v>
      </c>
      <c r="B107" s="125"/>
      <c r="C107" s="26" t="s">
        <v>97</v>
      </c>
      <c r="D107" s="5">
        <v>106</v>
      </c>
      <c r="E107" s="3">
        <v>10</v>
      </c>
      <c r="F107" s="103">
        <f t="shared" si="5"/>
        <v>116.6</v>
      </c>
      <c r="G107" s="6">
        <f t="shared" si="7"/>
        <v>123.01299999999999</v>
      </c>
    </row>
    <row r="108" spans="1:7" ht="18.75" customHeight="1" thickBot="1">
      <c r="A108" s="125" t="s">
        <v>305</v>
      </c>
      <c r="B108" s="125"/>
      <c r="C108" s="26" t="s">
        <v>98</v>
      </c>
      <c r="D108" s="5">
        <v>253</v>
      </c>
      <c r="E108" s="3">
        <v>10</v>
      </c>
      <c r="F108" s="103">
        <f t="shared" si="5"/>
        <v>278.3</v>
      </c>
      <c r="G108" s="6">
        <f t="shared" si="7"/>
        <v>293.60650000000004</v>
      </c>
    </row>
    <row r="109" spans="1:7" ht="19.5" customHeight="1" thickBot="1">
      <c r="A109" s="125" t="s">
        <v>306</v>
      </c>
      <c r="B109" s="125"/>
      <c r="C109" s="26" t="s">
        <v>99</v>
      </c>
      <c r="D109" s="5">
        <v>90</v>
      </c>
      <c r="E109" s="3">
        <v>10</v>
      </c>
      <c r="F109" s="103">
        <f t="shared" si="5"/>
        <v>99</v>
      </c>
      <c r="G109" s="6">
        <f t="shared" si="7"/>
        <v>104.44499999999999</v>
      </c>
    </row>
    <row r="110" spans="1:7" ht="16.5" thickBot="1">
      <c r="A110" s="125" t="s">
        <v>307</v>
      </c>
      <c r="B110" s="125"/>
      <c r="C110" s="26" t="s">
        <v>100</v>
      </c>
      <c r="D110" s="5"/>
      <c r="E110" s="3"/>
      <c r="F110" s="103"/>
      <c r="G110" s="6"/>
    </row>
    <row r="111" spans="1:7" ht="16.5" thickBot="1">
      <c r="A111" s="144" t="s">
        <v>308</v>
      </c>
      <c r="B111" s="144"/>
      <c r="C111" s="42" t="s">
        <v>101</v>
      </c>
      <c r="D111" s="11"/>
      <c r="E111" s="3"/>
      <c r="F111" s="103"/>
      <c r="G111" s="6"/>
    </row>
    <row r="112" spans="1:7" ht="16.5" thickBot="1">
      <c r="A112" s="144" t="s">
        <v>309</v>
      </c>
      <c r="B112" s="144"/>
      <c r="C112" s="42" t="s">
        <v>102</v>
      </c>
      <c r="D112" s="11">
        <v>211</v>
      </c>
      <c r="E112" s="3">
        <v>10</v>
      </c>
      <c r="F112" s="103">
        <f t="shared" si="5"/>
        <v>232.1</v>
      </c>
      <c r="G112" s="6">
        <f t="shared" ref="G112:G113" si="8">(F112*5.5/100)+F112</f>
        <v>244.8655</v>
      </c>
    </row>
    <row r="113" spans="1:7" ht="16.5" thickBot="1">
      <c r="A113" s="144" t="s">
        <v>310</v>
      </c>
      <c r="B113" s="144"/>
      <c r="C113" s="42" t="s">
        <v>103</v>
      </c>
      <c r="D113" s="11">
        <v>253</v>
      </c>
      <c r="E113" s="3">
        <v>10</v>
      </c>
      <c r="F113" s="103">
        <f t="shared" si="5"/>
        <v>278.3</v>
      </c>
      <c r="G113" s="6">
        <f t="shared" si="8"/>
        <v>293.60650000000004</v>
      </c>
    </row>
    <row r="114" spans="1:7" ht="16.5" thickBot="1">
      <c r="A114" s="144" t="s">
        <v>311</v>
      </c>
      <c r="B114" s="144"/>
      <c r="C114" s="42" t="s">
        <v>104</v>
      </c>
      <c r="D114" s="11"/>
      <c r="E114" s="3">
        <v>10</v>
      </c>
      <c r="F114" s="103">
        <f t="shared" si="5"/>
        <v>0</v>
      </c>
      <c r="G114" s="6">
        <f t="shared" ref="G114:G117" si="9">(F114*4/100)+F114</f>
        <v>0</v>
      </c>
    </row>
    <row r="115" spans="1:7" ht="16.5" thickBot="1">
      <c r="A115" s="144" t="s">
        <v>312</v>
      </c>
      <c r="B115" s="144"/>
      <c r="C115" s="42" t="s">
        <v>102</v>
      </c>
      <c r="D115" s="11">
        <v>253</v>
      </c>
      <c r="E115" s="3">
        <v>10</v>
      </c>
      <c r="F115" s="103">
        <f t="shared" si="5"/>
        <v>278.3</v>
      </c>
      <c r="G115" s="6">
        <f t="shared" ref="G115:G116" si="10">(F115*5.5/100)+F115</f>
        <v>293.60650000000004</v>
      </c>
    </row>
    <row r="116" spans="1:7" ht="16.5" thickBot="1">
      <c r="A116" s="144" t="s">
        <v>313</v>
      </c>
      <c r="B116" s="144"/>
      <c r="C116" s="42" t="s">
        <v>103</v>
      </c>
      <c r="D116" s="11">
        <v>272</v>
      </c>
      <c r="E116" s="3">
        <v>10</v>
      </c>
      <c r="F116" s="103">
        <f t="shared" si="5"/>
        <v>299.2</v>
      </c>
      <c r="G116" s="6">
        <f t="shared" si="10"/>
        <v>315.65600000000001</v>
      </c>
    </row>
    <row r="117" spans="1:7" ht="16.5" thickBot="1">
      <c r="A117" s="144" t="s">
        <v>314</v>
      </c>
      <c r="B117" s="144"/>
      <c r="C117" s="42" t="s">
        <v>105</v>
      </c>
      <c r="D117" s="11"/>
      <c r="E117" s="3">
        <v>10</v>
      </c>
      <c r="F117" s="103">
        <f t="shared" si="5"/>
        <v>0</v>
      </c>
      <c r="G117" s="6">
        <f t="shared" si="9"/>
        <v>0</v>
      </c>
    </row>
    <row r="118" spans="1:7" ht="16.5" thickBot="1">
      <c r="A118" s="144" t="s">
        <v>315</v>
      </c>
      <c r="B118" s="144"/>
      <c r="C118" s="42" t="s">
        <v>106</v>
      </c>
      <c r="D118" s="11">
        <v>211</v>
      </c>
      <c r="E118" s="3">
        <v>10</v>
      </c>
      <c r="F118" s="103">
        <f t="shared" si="5"/>
        <v>232.1</v>
      </c>
      <c r="G118" s="6">
        <f t="shared" ref="G118:G143" si="11">(F118*5.5/100)+F118</f>
        <v>244.8655</v>
      </c>
    </row>
    <row r="119" spans="1:7" ht="16.5" thickBot="1">
      <c r="A119" s="144" t="s">
        <v>316</v>
      </c>
      <c r="B119" s="144"/>
      <c r="C119" s="42" t="s">
        <v>107</v>
      </c>
      <c r="D119" s="11">
        <v>211</v>
      </c>
      <c r="E119" s="3">
        <v>10</v>
      </c>
      <c r="F119" s="103">
        <f t="shared" si="5"/>
        <v>232.1</v>
      </c>
      <c r="G119" s="6">
        <f t="shared" si="11"/>
        <v>244.8655</v>
      </c>
    </row>
    <row r="120" spans="1:7" ht="18.75" customHeight="1" thickBot="1">
      <c r="A120" s="145" t="s">
        <v>317</v>
      </c>
      <c r="B120" s="145"/>
      <c r="C120" s="42" t="s">
        <v>108</v>
      </c>
      <c r="D120" s="11">
        <v>168</v>
      </c>
      <c r="E120" s="3">
        <v>10</v>
      </c>
      <c r="F120" s="103">
        <f t="shared" si="5"/>
        <v>184.8</v>
      </c>
      <c r="G120" s="6">
        <f t="shared" si="11"/>
        <v>194.964</v>
      </c>
    </row>
    <row r="121" spans="1:7" ht="16.5" thickBot="1">
      <c r="A121" s="145" t="s">
        <v>318</v>
      </c>
      <c r="B121" s="145"/>
      <c r="C121" s="42" t="s">
        <v>109</v>
      </c>
      <c r="D121" s="11">
        <v>88</v>
      </c>
      <c r="E121" s="3">
        <v>10</v>
      </c>
      <c r="F121" s="103">
        <f t="shared" si="5"/>
        <v>96.8</v>
      </c>
      <c r="G121" s="6">
        <f t="shared" si="11"/>
        <v>102.124</v>
      </c>
    </row>
    <row r="122" spans="1:7" ht="16.5" thickBot="1">
      <c r="A122" s="145" t="s">
        <v>319</v>
      </c>
      <c r="B122" s="145"/>
      <c r="C122" s="42" t="s">
        <v>110</v>
      </c>
      <c r="D122" s="11">
        <v>88</v>
      </c>
      <c r="E122" s="3">
        <v>10</v>
      </c>
      <c r="F122" s="103">
        <f t="shared" si="5"/>
        <v>96.8</v>
      </c>
      <c r="G122" s="6">
        <f t="shared" si="11"/>
        <v>102.124</v>
      </c>
    </row>
    <row r="123" spans="1:7" ht="16.5" thickBot="1">
      <c r="A123" s="139" t="s">
        <v>320</v>
      </c>
      <c r="B123" s="139"/>
      <c r="C123" s="77" t="s">
        <v>111</v>
      </c>
      <c r="D123" s="78">
        <v>21</v>
      </c>
      <c r="E123" s="3">
        <v>10</v>
      </c>
      <c r="F123" s="103">
        <f t="shared" si="5"/>
        <v>23.1</v>
      </c>
      <c r="G123" s="6">
        <f t="shared" si="11"/>
        <v>24.3705</v>
      </c>
    </row>
    <row r="124" spans="1:7" ht="15.75">
      <c r="A124" s="146" t="s">
        <v>321</v>
      </c>
      <c r="B124" s="146"/>
      <c r="C124" s="79" t="s">
        <v>112</v>
      </c>
      <c r="D124" s="80">
        <v>83</v>
      </c>
      <c r="E124" s="3">
        <v>10</v>
      </c>
      <c r="F124" s="103">
        <f t="shared" si="5"/>
        <v>91.3</v>
      </c>
      <c r="G124" s="6">
        <f t="shared" si="11"/>
        <v>96.3215</v>
      </c>
    </row>
    <row r="125" spans="1:7" ht="15.75">
      <c r="A125" s="59" t="s">
        <v>402</v>
      </c>
      <c r="B125" s="59"/>
      <c r="C125" s="79" t="s">
        <v>403</v>
      </c>
      <c r="D125" s="80">
        <v>194</v>
      </c>
      <c r="E125" s="3">
        <v>10</v>
      </c>
      <c r="F125" s="103">
        <f t="shared" si="5"/>
        <v>213.4</v>
      </c>
      <c r="G125" s="6">
        <f t="shared" si="11"/>
        <v>225.137</v>
      </c>
    </row>
    <row r="126" spans="1:7" ht="21.75" customHeight="1">
      <c r="A126" s="59" t="s">
        <v>404</v>
      </c>
      <c r="B126" s="59"/>
      <c r="C126" s="79" t="s">
        <v>405</v>
      </c>
      <c r="D126" s="80">
        <v>724</v>
      </c>
      <c r="E126" s="3">
        <v>10</v>
      </c>
      <c r="F126" s="103">
        <f t="shared" si="5"/>
        <v>796.4</v>
      </c>
      <c r="G126" s="6">
        <f t="shared" si="11"/>
        <v>840.202</v>
      </c>
    </row>
    <row r="127" spans="1:7" ht="15.75">
      <c r="A127" s="59" t="s">
        <v>406</v>
      </c>
      <c r="B127" s="59"/>
      <c r="C127" s="79" t="s">
        <v>407</v>
      </c>
      <c r="D127" s="80">
        <v>1238</v>
      </c>
      <c r="E127" s="3">
        <v>10</v>
      </c>
      <c r="F127" s="103">
        <f t="shared" si="5"/>
        <v>1361.8</v>
      </c>
      <c r="G127" s="6">
        <f t="shared" si="11"/>
        <v>1436.6990000000001</v>
      </c>
    </row>
    <row r="128" spans="1:7" ht="15.75">
      <c r="A128" s="59" t="s">
        <v>409</v>
      </c>
      <c r="B128" s="59"/>
      <c r="C128" s="79" t="s">
        <v>408</v>
      </c>
      <c r="D128" s="80">
        <v>2101</v>
      </c>
      <c r="E128" s="3">
        <v>10</v>
      </c>
      <c r="F128" s="103">
        <f t="shared" si="5"/>
        <v>2311.1</v>
      </c>
      <c r="G128" s="6">
        <f t="shared" si="11"/>
        <v>2438.2104999999997</v>
      </c>
    </row>
    <row r="129" spans="1:7" ht="15.75">
      <c r="A129" s="59" t="s">
        <v>410</v>
      </c>
      <c r="B129" s="59"/>
      <c r="C129" s="79" t="s">
        <v>411</v>
      </c>
      <c r="D129" s="80">
        <v>305</v>
      </c>
      <c r="E129" s="3">
        <v>10</v>
      </c>
      <c r="F129" s="103">
        <f t="shared" si="5"/>
        <v>335.5</v>
      </c>
      <c r="G129" s="6">
        <f t="shared" si="11"/>
        <v>353.95249999999999</v>
      </c>
    </row>
    <row r="130" spans="1:7" ht="15.75">
      <c r="A130" s="59" t="s">
        <v>413</v>
      </c>
      <c r="B130" s="59"/>
      <c r="C130" s="79" t="s">
        <v>414</v>
      </c>
      <c r="D130" s="80">
        <v>407</v>
      </c>
      <c r="E130" s="3">
        <v>10</v>
      </c>
      <c r="F130" s="103">
        <f t="shared" si="5"/>
        <v>447.7</v>
      </c>
      <c r="G130" s="6">
        <f t="shared" si="11"/>
        <v>472.32349999999997</v>
      </c>
    </row>
    <row r="131" spans="1:7" ht="31.5">
      <c r="A131" s="59" t="s">
        <v>415</v>
      </c>
      <c r="B131" s="59"/>
      <c r="C131" s="79" t="s">
        <v>496</v>
      </c>
      <c r="D131" s="80">
        <v>330</v>
      </c>
      <c r="E131" s="3">
        <v>10</v>
      </c>
      <c r="F131" s="103">
        <f t="shared" si="5"/>
        <v>363</v>
      </c>
      <c r="G131" s="6">
        <f t="shared" si="11"/>
        <v>382.96499999999997</v>
      </c>
    </row>
    <row r="132" spans="1:7" ht="31.5">
      <c r="A132" s="45" t="s">
        <v>423</v>
      </c>
      <c r="B132" s="45"/>
      <c r="C132" s="44" t="s">
        <v>424</v>
      </c>
      <c r="D132" s="19">
        <v>195</v>
      </c>
      <c r="E132" s="3">
        <v>10</v>
      </c>
      <c r="F132" s="103">
        <f t="shared" si="5"/>
        <v>214.5</v>
      </c>
      <c r="G132" s="6">
        <f t="shared" si="11"/>
        <v>226.29750000000001</v>
      </c>
    </row>
    <row r="133" spans="1:7" ht="31.5">
      <c r="A133" s="45" t="s">
        <v>425</v>
      </c>
      <c r="B133" s="45"/>
      <c r="C133" s="44" t="s">
        <v>426</v>
      </c>
      <c r="D133" s="19">
        <v>291</v>
      </c>
      <c r="E133" s="3">
        <v>10</v>
      </c>
      <c r="F133" s="103">
        <f t="shared" si="5"/>
        <v>320.10000000000002</v>
      </c>
      <c r="G133" s="6">
        <f t="shared" si="11"/>
        <v>337.70550000000003</v>
      </c>
    </row>
    <row r="134" spans="1:7" ht="31.5">
      <c r="A134" s="45" t="s">
        <v>428</v>
      </c>
      <c r="B134" s="45"/>
      <c r="C134" s="44" t="s">
        <v>427</v>
      </c>
      <c r="D134" s="19">
        <v>404</v>
      </c>
      <c r="E134" s="3">
        <v>10</v>
      </c>
      <c r="F134" s="103">
        <f t="shared" si="5"/>
        <v>444.4</v>
      </c>
      <c r="G134" s="6">
        <f t="shared" si="11"/>
        <v>468.84199999999998</v>
      </c>
    </row>
    <row r="135" spans="1:7" ht="31.5">
      <c r="A135" s="45" t="s">
        <v>429</v>
      </c>
      <c r="B135" s="45"/>
      <c r="C135" s="44" t="s">
        <v>430</v>
      </c>
      <c r="D135" s="19">
        <v>244</v>
      </c>
      <c r="E135" s="3">
        <v>10</v>
      </c>
      <c r="F135" s="103">
        <f t="shared" si="5"/>
        <v>268.39999999999998</v>
      </c>
      <c r="G135" s="6">
        <f t="shared" si="11"/>
        <v>283.16199999999998</v>
      </c>
    </row>
    <row r="136" spans="1:7" ht="31.5">
      <c r="A136" s="45" t="s">
        <v>433</v>
      </c>
      <c r="B136" s="45"/>
      <c r="C136" s="44" t="s">
        <v>431</v>
      </c>
      <c r="D136" s="19">
        <v>371</v>
      </c>
      <c r="E136" s="3">
        <v>10</v>
      </c>
      <c r="F136" s="103">
        <f t="shared" si="5"/>
        <v>408.1</v>
      </c>
      <c r="G136" s="6">
        <f t="shared" si="11"/>
        <v>430.5455</v>
      </c>
    </row>
    <row r="137" spans="1:7" ht="31.5">
      <c r="A137" s="32" t="s">
        <v>434</v>
      </c>
      <c r="B137" s="32"/>
      <c r="C137" s="44" t="s">
        <v>432</v>
      </c>
      <c r="D137" s="42">
        <v>479</v>
      </c>
      <c r="E137" s="3">
        <v>10</v>
      </c>
      <c r="F137" s="103">
        <f t="shared" si="5"/>
        <v>526.9</v>
      </c>
      <c r="G137" s="6">
        <f t="shared" si="11"/>
        <v>555.87950000000001</v>
      </c>
    </row>
    <row r="138" spans="1:7" ht="15.75">
      <c r="A138" s="32" t="s">
        <v>435</v>
      </c>
      <c r="B138" s="32"/>
      <c r="C138" s="42" t="s">
        <v>436</v>
      </c>
      <c r="D138" s="42">
        <v>89</v>
      </c>
      <c r="E138" s="3">
        <v>10</v>
      </c>
      <c r="F138" s="103">
        <f t="shared" si="5"/>
        <v>97.9</v>
      </c>
      <c r="G138" s="6">
        <f t="shared" si="11"/>
        <v>103.28450000000001</v>
      </c>
    </row>
    <row r="139" spans="1:7" ht="15.75">
      <c r="A139" s="32" t="s">
        <v>437</v>
      </c>
      <c r="B139" s="32"/>
      <c r="C139" s="42" t="s">
        <v>438</v>
      </c>
      <c r="D139" s="42">
        <v>164</v>
      </c>
      <c r="E139" s="3">
        <v>10</v>
      </c>
      <c r="F139" s="103">
        <f t="shared" si="5"/>
        <v>180.4</v>
      </c>
      <c r="G139" s="6">
        <f t="shared" si="11"/>
        <v>190.322</v>
      </c>
    </row>
    <row r="140" spans="1:7" ht="16.5" customHeight="1">
      <c r="A140" s="32" t="s">
        <v>439</v>
      </c>
      <c r="B140" s="32"/>
      <c r="C140" s="42" t="s">
        <v>440</v>
      </c>
      <c r="D140" s="42">
        <v>331</v>
      </c>
      <c r="E140" s="3">
        <v>10</v>
      </c>
      <c r="F140" s="103">
        <f t="shared" si="5"/>
        <v>364.1</v>
      </c>
      <c r="G140" s="6">
        <f t="shared" si="11"/>
        <v>384.12550000000005</v>
      </c>
    </row>
    <row r="141" spans="1:7" ht="33.75" customHeight="1">
      <c r="A141" s="32" t="s">
        <v>441</v>
      </c>
      <c r="B141" s="32"/>
      <c r="C141" s="42" t="s">
        <v>442</v>
      </c>
      <c r="D141" s="42">
        <v>180</v>
      </c>
      <c r="E141" s="3">
        <v>10</v>
      </c>
      <c r="F141" s="103">
        <f t="shared" si="5"/>
        <v>198</v>
      </c>
      <c r="G141" s="6">
        <f t="shared" si="11"/>
        <v>208.89</v>
      </c>
    </row>
    <row r="142" spans="1:7" ht="17.25" customHeight="1">
      <c r="A142" s="32" t="s">
        <v>445</v>
      </c>
      <c r="B142" s="32"/>
      <c r="C142" s="42" t="s">
        <v>446</v>
      </c>
      <c r="D142" s="42">
        <v>85</v>
      </c>
      <c r="E142" s="3">
        <v>10</v>
      </c>
      <c r="F142" s="103">
        <f t="shared" si="5"/>
        <v>93.5</v>
      </c>
      <c r="G142" s="6">
        <f t="shared" si="11"/>
        <v>98.642499999999998</v>
      </c>
    </row>
    <row r="143" spans="1:7" ht="17.25" customHeight="1">
      <c r="A143" s="32" t="s">
        <v>451</v>
      </c>
      <c r="B143" s="32"/>
      <c r="C143" s="42" t="s">
        <v>452</v>
      </c>
      <c r="D143" s="19">
        <v>343</v>
      </c>
      <c r="E143" s="3">
        <v>10</v>
      </c>
      <c r="F143" s="103">
        <f t="shared" si="5"/>
        <v>377.3</v>
      </c>
      <c r="G143" s="6">
        <f t="shared" si="11"/>
        <v>398.05150000000003</v>
      </c>
    </row>
    <row r="144" spans="1:7" ht="23.25" customHeight="1" thickBot="1">
      <c r="A144" s="148" t="s">
        <v>113</v>
      </c>
      <c r="B144" s="149"/>
      <c r="C144" s="149"/>
      <c r="D144" s="141"/>
      <c r="E144" s="3"/>
      <c r="F144" s="107"/>
      <c r="G144" s="6"/>
    </row>
    <row r="145" spans="1:7" ht="16.5" thickBot="1">
      <c r="A145" s="125" t="s">
        <v>322</v>
      </c>
      <c r="B145" s="125"/>
      <c r="C145" s="26" t="s">
        <v>114</v>
      </c>
      <c r="D145" s="12">
        <v>432</v>
      </c>
      <c r="E145" s="3">
        <v>10</v>
      </c>
      <c r="F145" s="103">
        <f>D145+(D145*E145/100)</f>
        <v>475.2</v>
      </c>
      <c r="G145" s="6">
        <f t="shared" ref="G145:G164" si="12">(F145*5.5/100)+F145</f>
        <v>501.33600000000001</v>
      </c>
    </row>
    <row r="146" spans="1:7" ht="16.5" thickBot="1">
      <c r="A146" s="125" t="s">
        <v>323</v>
      </c>
      <c r="B146" s="125"/>
      <c r="C146" s="26" t="s">
        <v>115</v>
      </c>
      <c r="D146" s="12">
        <v>180</v>
      </c>
      <c r="E146" s="3">
        <v>10</v>
      </c>
      <c r="F146" s="103">
        <f t="shared" si="5"/>
        <v>198</v>
      </c>
      <c r="G146" s="6">
        <f t="shared" si="12"/>
        <v>208.89</v>
      </c>
    </row>
    <row r="147" spans="1:7" ht="16.5" thickBot="1">
      <c r="A147" s="125" t="s">
        <v>324</v>
      </c>
      <c r="B147" s="125"/>
      <c r="C147" s="26" t="s">
        <v>116</v>
      </c>
      <c r="D147" s="12">
        <v>421</v>
      </c>
      <c r="E147" s="3">
        <v>10</v>
      </c>
      <c r="F147" s="103">
        <f t="shared" si="5"/>
        <v>463.1</v>
      </c>
      <c r="G147" s="6">
        <v>956</v>
      </c>
    </row>
    <row r="148" spans="1:7" ht="16.5" thickBot="1">
      <c r="A148" s="125" t="s">
        <v>325</v>
      </c>
      <c r="B148" s="125"/>
      <c r="C148" s="26" t="s">
        <v>117</v>
      </c>
      <c r="D148" s="12">
        <v>211</v>
      </c>
      <c r="E148" s="3">
        <v>10</v>
      </c>
      <c r="F148" s="103">
        <f t="shared" si="5"/>
        <v>232.1</v>
      </c>
      <c r="G148" s="6">
        <v>501</v>
      </c>
    </row>
    <row r="149" spans="1:7" ht="16.5" thickBot="1">
      <c r="A149" s="125" t="s">
        <v>326</v>
      </c>
      <c r="B149" s="125"/>
      <c r="C149" s="26" t="s">
        <v>118</v>
      </c>
      <c r="D149" s="12">
        <v>231</v>
      </c>
      <c r="E149" s="3">
        <v>10</v>
      </c>
      <c r="F149" s="103">
        <f t="shared" si="5"/>
        <v>254.1</v>
      </c>
      <c r="G149" s="6">
        <f t="shared" si="12"/>
        <v>268.07549999999998</v>
      </c>
    </row>
    <row r="150" spans="1:7" ht="16.5" thickBot="1">
      <c r="A150" s="125" t="s">
        <v>327</v>
      </c>
      <c r="B150" s="125"/>
      <c r="C150" s="26" t="s">
        <v>119</v>
      </c>
      <c r="D150" s="5">
        <v>319</v>
      </c>
      <c r="E150" s="3">
        <v>10</v>
      </c>
      <c r="F150" s="103">
        <f t="shared" si="5"/>
        <v>350.9</v>
      </c>
      <c r="G150" s="6">
        <f t="shared" si="12"/>
        <v>370.1995</v>
      </c>
    </row>
    <row r="151" spans="1:7" ht="16.5" thickBot="1">
      <c r="A151" s="125" t="s">
        <v>328</v>
      </c>
      <c r="B151" s="125"/>
      <c r="C151" s="26" t="s">
        <v>120</v>
      </c>
      <c r="D151" s="5">
        <v>204</v>
      </c>
      <c r="E151" s="3">
        <v>10</v>
      </c>
      <c r="F151" s="103">
        <f t="shared" si="5"/>
        <v>224.4</v>
      </c>
      <c r="G151" s="6">
        <f t="shared" si="12"/>
        <v>236.74200000000002</v>
      </c>
    </row>
    <row r="152" spans="1:7" ht="16.5" thickBot="1">
      <c r="A152" s="125" t="s">
        <v>329</v>
      </c>
      <c r="B152" s="125"/>
      <c r="C152" s="26" t="s">
        <v>121</v>
      </c>
      <c r="D152" s="5">
        <v>432</v>
      </c>
      <c r="E152" s="3">
        <v>10</v>
      </c>
      <c r="F152" s="103">
        <f t="shared" si="5"/>
        <v>475.2</v>
      </c>
      <c r="G152" s="6">
        <f t="shared" si="12"/>
        <v>501.33600000000001</v>
      </c>
    </row>
    <row r="153" spans="1:7" ht="17.25" thickBot="1">
      <c r="A153" s="147" t="s">
        <v>330</v>
      </c>
      <c r="B153" s="147"/>
      <c r="C153" s="36" t="s">
        <v>122</v>
      </c>
      <c r="D153" s="11">
        <v>30</v>
      </c>
      <c r="E153" s="3">
        <v>10</v>
      </c>
      <c r="F153" s="103">
        <f t="shared" si="5"/>
        <v>33</v>
      </c>
      <c r="G153" s="6">
        <f t="shared" si="12"/>
        <v>34.814999999999998</v>
      </c>
    </row>
    <row r="154" spans="1:7" ht="17.25" thickBot="1">
      <c r="A154" s="147" t="s">
        <v>331</v>
      </c>
      <c r="B154" s="147"/>
      <c r="C154" s="26" t="s">
        <v>123</v>
      </c>
      <c r="D154" s="11">
        <v>216</v>
      </c>
      <c r="E154" s="3">
        <v>10</v>
      </c>
      <c r="F154" s="103">
        <f t="shared" si="5"/>
        <v>237.6</v>
      </c>
      <c r="G154" s="6">
        <f t="shared" si="12"/>
        <v>250.66800000000001</v>
      </c>
    </row>
    <row r="155" spans="1:7" ht="32.25" thickBot="1">
      <c r="A155" s="147" t="s">
        <v>332</v>
      </c>
      <c r="B155" s="147"/>
      <c r="C155" s="26" t="s">
        <v>124</v>
      </c>
      <c r="D155" s="14">
        <v>1188</v>
      </c>
      <c r="E155" s="3">
        <v>10</v>
      </c>
      <c r="F155" s="103">
        <f t="shared" si="5"/>
        <v>1306.8</v>
      </c>
      <c r="G155" s="6">
        <f t="shared" si="12"/>
        <v>1378.674</v>
      </c>
    </row>
    <row r="156" spans="1:7" ht="17.25" thickBot="1">
      <c r="A156" s="147" t="s">
        <v>333</v>
      </c>
      <c r="B156" s="147"/>
      <c r="C156" s="26" t="s">
        <v>125</v>
      </c>
      <c r="D156" s="14">
        <v>168</v>
      </c>
      <c r="E156" s="3">
        <v>10</v>
      </c>
      <c r="F156" s="103">
        <f t="shared" si="5"/>
        <v>184.8</v>
      </c>
      <c r="G156" s="6">
        <f t="shared" si="12"/>
        <v>194.964</v>
      </c>
    </row>
    <row r="157" spans="1:7" ht="17.25" thickBot="1">
      <c r="A157" s="147" t="s">
        <v>334</v>
      </c>
      <c r="B157" s="147"/>
      <c r="C157" s="26" t="s">
        <v>126</v>
      </c>
      <c r="D157" s="11">
        <v>144</v>
      </c>
      <c r="E157" s="3">
        <v>10</v>
      </c>
      <c r="F157" s="103">
        <f t="shared" si="5"/>
        <v>158.4</v>
      </c>
      <c r="G157" s="6">
        <f t="shared" si="12"/>
        <v>167.11199999999999</v>
      </c>
    </row>
    <row r="158" spans="1:7" ht="17.25" thickBot="1">
      <c r="A158" s="147" t="s">
        <v>335</v>
      </c>
      <c r="B158" s="147"/>
      <c r="C158" s="26" t="s">
        <v>127</v>
      </c>
      <c r="D158" s="11">
        <v>105</v>
      </c>
      <c r="E158" s="3">
        <v>10</v>
      </c>
      <c r="F158" s="103">
        <f t="shared" si="5"/>
        <v>115.5</v>
      </c>
      <c r="G158" s="6">
        <f t="shared" si="12"/>
        <v>121.85250000000001</v>
      </c>
    </row>
    <row r="159" spans="1:7" ht="17.25" thickBot="1">
      <c r="A159" s="147" t="s">
        <v>336</v>
      </c>
      <c r="B159" s="147"/>
      <c r="C159" s="26" t="s">
        <v>128</v>
      </c>
      <c r="D159" s="11">
        <v>51</v>
      </c>
      <c r="E159" s="3">
        <v>10</v>
      </c>
      <c r="F159" s="103">
        <f t="shared" si="5"/>
        <v>56.1</v>
      </c>
      <c r="G159" s="6">
        <f t="shared" si="12"/>
        <v>59.185500000000005</v>
      </c>
    </row>
    <row r="160" spans="1:7" ht="17.25" thickBot="1">
      <c r="A160" s="147" t="s">
        <v>337</v>
      </c>
      <c r="B160" s="147"/>
      <c r="C160" s="26" t="s">
        <v>129</v>
      </c>
      <c r="D160" s="11">
        <v>144</v>
      </c>
      <c r="E160" s="3">
        <v>10</v>
      </c>
      <c r="F160" s="103">
        <f t="shared" si="5"/>
        <v>158.4</v>
      </c>
      <c r="G160" s="6">
        <f t="shared" si="12"/>
        <v>167.11199999999999</v>
      </c>
    </row>
    <row r="161" spans="1:7" ht="17.25" thickBot="1">
      <c r="A161" s="147" t="s">
        <v>338</v>
      </c>
      <c r="B161" s="147"/>
      <c r="C161" s="26" t="s">
        <v>130</v>
      </c>
      <c r="D161" s="11">
        <v>144</v>
      </c>
      <c r="E161" s="3">
        <v>10</v>
      </c>
      <c r="F161" s="103">
        <f t="shared" ref="F161:F233" si="13">D161+(D161*E161/100)</f>
        <v>158.4</v>
      </c>
      <c r="G161" s="6">
        <f t="shared" si="12"/>
        <v>167.11199999999999</v>
      </c>
    </row>
    <row r="162" spans="1:7" ht="17.25" thickBot="1">
      <c r="A162" s="147" t="s">
        <v>339</v>
      </c>
      <c r="B162" s="147"/>
      <c r="C162" s="26" t="s">
        <v>131</v>
      </c>
      <c r="D162" s="5">
        <v>180</v>
      </c>
      <c r="E162" s="3">
        <v>10</v>
      </c>
      <c r="F162" s="103">
        <f t="shared" si="13"/>
        <v>198</v>
      </c>
      <c r="G162" s="6">
        <f t="shared" si="12"/>
        <v>208.89</v>
      </c>
    </row>
    <row r="163" spans="1:7" ht="20.25" customHeight="1" thickBot="1">
      <c r="A163" s="147" t="s">
        <v>340</v>
      </c>
      <c r="B163" s="147"/>
      <c r="C163" s="26" t="s">
        <v>132</v>
      </c>
      <c r="D163" s="5">
        <v>288</v>
      </c>
      <c r="E163" s="3">
        <v>10</v>
      </c>
      <c r="F163" s="103">
        <f t="shared" si="13"/>
        <v>316.8</v>
      </c>
      <c r="G163" s="6">
        <f t="shared" si="12"/>
        <v>334.22399999999999</v>
      </c>
    </row>
    <row r="164" spans="1:7" ht="21" customHeight="1" thickBot="1">
      <c r="A164" s="147" t="s">
        <v>341</v>
      </c>
      <c r="B164" s="147"/>
      <c r="C164" s="26" t="s">
        <v>133</v>
      </c>
      <c r="D164" s="5">
        <v>164</v>
      </c>
      <c r="E164" s="3">
        <v>10</v>
      </c>
      <c r="F164" s="103">
        <f t="shared" si="13"/>
        <v>180.4</v>
      </c>
      <c r="G164" s="6">
        <f t="shared" si="12"/>
        <v>190.322</v>
      </c>
    </row>
    <row r="165" spans="1:7" ht="47.25" customHeight="1" thickBot="1">
      <c r="A165" s="148" t="s">
        <v>134</v>
      </c>
      <c r="B165" s="149"/>
      <c r="C165" s="149"/>
      <c r="D165" s="124"/>
      <c r="E165" s="3"/>
      <c r="F165" s="103"/>
      <c r="G165" s="6"/>
    </row>
    <row r="166" spans="1:7" ht="16.5" thickBot="1">
      <c r="A166" s="125" t="s">
        <v>342</v>
      </c>
      <c r="B166" s="125"/>
      <c r="C166" s="26" t="s">
        <v>135</v>
      </c>
      <c r="D166" s="5">
        <v>50</v>
      </c>
      <c r="E166" s="3">
        <v>10</v>
      </c>
      <c r="F166" s="103">
        <f t="shared" si="13"/>
        <v>55</v>
      </c>
      <c r="G166" s="6">
        <f t="shared" ref="G166:G175" si="14">(F166*5.5/100)+F166</f>
        <v>58.024999999999999</v>
      </c>
    </row>
    <row r="167" spans="1:7" ht="16.5" thickBot="1">
      <c r="A167" s="125" t="s">
        <v>343</v>
      </c>
      <c r="B167" s="125"/>
      <c r="C167" s="26" t="s">
        <v>136</v>
      </c>
      <c r="D167" s="5">
        <v>46</v>
      </c>
      <c r="E167" s="3">
        <v>10</v>
      </c>
      <c r="F167" s="103">
        <f t="shared" si="13"/>
        <v>50.6</v>
      </c>
      <c r="G167" s="6">
        <f t="shared" si="14"/>
        <v>53.383000000000003</v>
      </c>
    </row>
    <row r="168" spans="1:7" ht="16.5" thickBot="1">
      <c r="A168" s="125" t="s">
        <v>344</v>
      </c>
      <c r="B168" s="125"/>
      <c r="C168" s="26" t="s">
        <v>137</v>
      </c>
      <c r="D168" s="5">
        <v>139</v>
      </c>
      <c r="E168" s="3">
        <v>10</v>
      </c>
      <c r="F168" s="103">
        <f t="shared" si="13"/>
        <v>152.9</v>
      </c>
      <c r="G168" s="6">
        <f t="shared" si="14"/>
        <v>161.30950000000001</v>
      </c>
    </row>
    <row r="169" spans="1:7" ht="32.25" customHeight="1" thickBot="1">
      <c r="A169" s="125" t="s">
        <v>345</v>
      </c>
      <c r="B169" s="125"/>
      <c r="C169" s="28" t="s">
        <v>517</v>
      </c>
      <c r="D169" s="5">
        <v>147</v>
      </c>
      <c r="E169" s="3">
        <v>10</v>
      </c>
      <c r="F169" s="103">
        <f t="shared" si="13"/>
        <v>161.69999999999999</v>
      </c>
      <c r="G169" s="6">
        <f t="shared" si="14"/>
        <v>170.59349999999998</v>
      </c>
    </row>
    <row r="170" spans="1:7" ht="20.25" customHeight="1" thickBot="1">
      <c r="A170" s="125" t="s">
        <v>346</v>
      </c>
      <c r="B170" s="125"/>
      <c r="C170" s="26" t="s">
        <v>138</v>
      </c>
      <c r="D170" s="5">
        <v>43</v>
      </c>
      <c r="E170" s="3">
        <v>10</v>
      </c>
      <c r="F170" s="103">
        <f t="shared" si="13"/>
        <v>47.3</v>
      </c>
      <c r="G170" s="6">
        <f t="shared" si="14"/>
        <v>49.901499999999999</v>
      </c>
    </row>
    <row r="171" spans="1:7" ht="18" customHeight="1" thickBot="1">
      <c r="A171" s="125" t="s">
        <v>347</v>
      </c>
      <c r="B171" s="125"/>
      <c r="C171" s="26" t="s">
        <v>139</v>
      </c>
      <c r="D171" s="5">
        <v>43</v>
      </c>
      <c r="E171" s="3">
        <v>10</v>
      </c>
      <c r="F171" s="103">
        <f t="shared" si="13"/>
        <v>47.3</v>
      </c>
      <c r="G171" s="6">
        <f t="shared" si="14"/>
        <v>49.901499999999999</v>
      </c>
    </row>
    <row r="172" spans="1:7" ht="16.5" thickBot="1">
      <c r="A172" s="125" t="s">
        <v>348</v>
      </c>
      <c r="B172" s="125"/>
      <c r="C172" s="26" t="s">
        <v>140</v>
      </c>
      <c r="D172" s="5">
        <v>15</v>
      </c>
      <c r="E172" s="3">
        <v>10</v>
      </c>
      <c r="F172" s="103">
        <f t="shared" si="13"/>
        <v>16.5</v>
      </c>
      <c r="G172" s="6">
        <f t="shared" si="14"/>
        <v>17.407499999999999</v>
      </c>
    </row>
    <row r="173" spans="1:7" ht="16.5" thickBot="1">
      <c r="A173" s="125" t="s">
        <v>349</v>
      </c>
      <c r="B173" s="125"/>
      <c r="C173" s="28" t="s">
        <v>529</v>
      </c>
      <c r="D173" s="5">
        <v>6</v>
      </c>
      <c r="E173" s="3">
        <v>10</v>
      </c>
      <c r="F173" s="103">
        <v>51</v>
      </c>
      <c r="G173" s="6">
        <f t="shared" si="14"/>
        <v>53.805</v>
      </c>
    </row>
    <row r="174" spans="1:7" ht="15.75">
      <c r="A174" s="152" t="s">
        <v>350</v>
      </c>
      <c r="B174" s="152"/>
      <c r="C174" s="38" t="s">
        <v>530</v>
      </c>
      <c r="D174" s="17">
        <v>55</v>
      </c>
      <c r="E174" s="3">
        <v>10</v>
      </c>
      <c r="F174" s="103">
        <f t="shared" si="13"/>
        <v>60.5</v>
      </c>
      <c r="G174" s="6">
        <f t="shared" si="14"/>
        <v>63.827500000000001</v>
      </c>
    </row>
    <row r="175" spans="1:7" ht="31.5">
      <c r="A175" s="27" t="s">
        <v>443</v>
      </c>
      <c r="B175" s="27"/>
      <c r="C175" s="28" t="s">
        <v>444</v>
      </c>
      <c r="D175" s="28">
        <v>134</v>
      </c>
      <c r="E175" s="3">
        <v>10</v>
      </c>
      <c r="F175" s="103">
        <f t="shared" si="13"/>
        <v>147.4</v>
      </c>
      <c r="G175" s="6">
        <f t="shared" si="14"/>
        <v>155.50700000000001</v>
      </c>
    </row>
    <row r="176" spans="1:7" ht="31.5" customHeight="1" thickBot="1">
      <c r="A176" s="140" t="s">
        <v>141</v>
      </c>
      <c r="B176" s="141"/>
      <c r="C176" s="141"/>
      <c r="D176" s="141"/>
      <c r="E176" s="3"/>
      <c r="F176" s="107"/>
      <c r="G176" s="6"/>
    </row>
    <row r="177" spans="1:7" ht="16.5" thickBot="1">
      <c r="A177" s="153" t="s">
        <v>142</v>
      </c>
      <c r="B177" s="154"/>
      <c r="C177" s="15" t="s">
        <v>143</v>
      </c>
      <c r="D177" s="16"/>
      <c r="E177" s="3"/>
      <c r="F177" s="103"/>
      <c r="G177" s="6"/>
    </row>
    <row r="178" spans="1:7" ht="38.25" customHeight="1" thickBot="1">
      <c r="A178" s="155" t="s">
        <v>351</v>
      </c>
      <c r="B178" s="156"/>
      <c r="C178" s="9" t="s">
        <v>144</v>
      </c>
      <c r="D178" s="5">
        <v>184</v>
      </c>
      <c r="E178" s="3">
        <v>10</v>
      </c>
      <c r="F178" s="103">
        <f t="shared" si="13"/>
        <v>202.4</v>
      </c>
      <c r="G178" s="6">
        <f t="shared" ref="G178:G201" si="15">(F178*5.5/100)+F178</f>
        <v>213.53200000000001</v>
      </c>
    </row>
    <row r="179" spans="1:7" ht="21.75" customHeight="1" thickBot="1">
      <c r="A179" s="157" t="s">
        <v>352</v>
      </c>
      <c r="B179" s="158"/>
      <c r="C179" s="8" t="s">
        <v>145</v>
      </c>
      <c r="D179" s="5">
        <v>120</v>
      </c>
      <c r="E179" s="3">
        <v>10</v>
      </c>
      <c r="F179" s="103">
        <f t="shared" si="13"/>
        <v>132</v>
      </c>
      <c r="G179" s="6">
        <f t="shared" si="15"/>
        <v>139.26</v>
      </c>
    </row>
    <row r="180" spans="1:7" ht="16.5" thickBot="1">
      <c r="A180" s="125"/>
      <c r="B180" s="125"/>
      <c r="C180" s="26" t="s">
        <v>146</v>
      </c>
      <c r="D180" s="5">
        <v>55</v>
      </c>
      <c r="E180" s="3">
        <v>10</v>
      </c>
      <c r="F180" s="103">
        <f t="shared" si="13"/>
        <v>60.5</v>
      </c>
      <c r="G180" s="6">
        <f t="shared" si="15"/>
        <v>63.827500000000001</v>
      </c>
    </row>
    <row r="181" spans="1:7" ht="31.5">
      <c r="A181" s="25"/>
      <c r="B181" s="25"/>
      <c r="C181" s="28" t="s">
        <v>508</v>
      </c>
      <c r="D181" s="17">
        <v>167</v>
      </c>
      <c r="E181" s="3">
        <v>10</v>
      </c>
      <c r="F181" s="103">
        <f t="shared" si="13"/>
        <v>183.7</v>
      </c>
      <c r="G181" s="6">
        <f t="shared" si="15"/>
        <v>193.80349999999999</v>
      </c>
    </row>
    <row r="182" spans="1:7" ht="15.75">
      <c r="A182" s="25"/>
      <c r="B182" s="25"/>
      <c r="C182" s="26" t="s">
        <v>354</v>
      </c>
      <c r="D182" s="17">
        <v>118</v>
      </c>
      <c r="E182" s="3">
        <v>10</v>
      </c>
      <c r="F182" s="103">
        <f t="shared" si="13"/>
        <v>129.80000000000001</v>
      </c>
      <c r="G182" s="6">
        <f t="shared" si="15"/>
        <v>136.93900000000002</v>
      </c>
    </row>
    <row r="183" spans="1:7" ht="15.75">
      <c r="A183" s="25"/>
      <c r="B183" s="25"/>
      <c r="C183" s="26" t="s">
        <v>355</v>
      </c>
      <c r="D183" s="17">
        <v>118</v>
      </c>
      <c r="E183" s="3">
        <v>10</v>
      </c>
      <c r="F183" s="103">
        <f t="shared" si="13"/>
        <v>129.80000000000001</v>
      </c>
      <c r="G183" s="6">
        <f t="shared" si="15"/>
        <v>136.93900000000002</v>
      </c>
    </row>
    <row r="184" spans="1:7" ht="15.75">
      <c r="A184" s="25"/>
      <c r="B184" s="25"/>
      <c r="C184" s="26" t="s">
        <v>356</v>
      </c>
      <c r="D184" s="17">
        <v>197</v>
      </c>
      <c r="E184" s="3">
        <v>10</v>
      </c>
      <c r="F184" s="103">
        <f t="shared" si="13"/>
        <v>216.7</v>
      </c>
      <c r="G184" s="6">
        <f t="shared" si="15"/>
        <v>228.61849999999998</v>
      </c>
    </row>
    <row r="185" spans="1:7" ht="32.25" customHeight="1">
      <c r="A185" s="25"/>
      <c r="B185" s="25"/>
      <c r="C185" s="26" t="s">
        <v>357</v>
      </c>
      <c r="D185" s="17">
        <v>69</v>
      </c>
      <c r="E185" s="3">
        <v>10</v>
      </c>
      <c r="F185" s="103">
        <f t="shared" si="13"/>
        <v>75.900000000000006</v>
      </c>
      <c r="G185" s="6">
        <f t="shared" si="15"/>
        <v>80.0745</v>
      </c>
    </row>
    <row r="186" spans="1:7" ht="30" customHeight="1">
      <c r="A186" s="25"/>
      <c r="B186" s="25"/>
      <c r="C186" s="28" t="s">
        <v>509</v>
      </c>
      <c r="D186" s="17">
        <v>157</v>
      </c>
      <c r="E186" s="3">
        <v>10</v>
      </c>
      <c r="F186" s="103">
        <f t="shared" si="13"/>
        <v>172.7</v>
      </c>
      <c r="G186" s="6">
        <f t="shared" si="15"/>
        <v>182.1985</v>
      </c>
    </row>
    <row r="187" spans="1:7" ht="31.5" customHeight="1">
      <c r="A187" s="25"/>
      <c r="B187" s="25"/>
      <c r="C187" s="26" t="s">
        <v>358</v>
      </c>
      <c r="D187" s="17">
        <v>775</v>
      </c>
      <c r="E187" s="3">
        <v>10</v>
      </c>
      <c r="F187" s="103">
        <f t="shared" si="13"/>
        <v>852.5</v>
      </c>
      <c r="G187" s="6">
        <f t="shared" si="15"/>
        <v>899.38750000000005</v>
      </c>
    </row>
    <row r="188" spans="1:7" ht="15.75">
      <c r="A188" s="125" t="s">
        <v>353</v>
      </c>
      <c r="B188" s="125"/>
      <c r="C188" s="26" t="s">
        <v>147</v>
      </c>
      <c r="D188" s="17"/>
      <c r="E188" s="3">
        <v>10</v>
      </c>
      <c r="F188" s="103">
        <f t="shared" si="13"/>
        <v>0</v>
      </c>
      <c r="G188" s="6">
        <f t="shared" si="15"/>
        <v>0</v>
      </c>
    </row>
    <row r="189" spans="1:7" ht="16.5" thickBot="1">
      <c r="A189" s="125"/>
      <c r="B189" s="125"/>
      <c r="C189" s="26" t="s">
        <v>148</v>
      </c>
      <c r="D189" s="5">
        <v>34</v>
      </c>
      <c r="E189" s="3">
        <v>10</v>
      </c>
      <c r="F189" s="103">
        <f t="shared" si="13"/>
        <v>37.4</v>
      </c>
      <c r="G189" s="6">
        <f t="shared" si="15"/>
        <v>39.457000000000001</v>
      </c>
    </row>
    <row r="190" spans="1:7" ht="16.5" thickBot="1">
      <c r="A190" s="125"/>
      <c r="B190" s="125"/>
      <c r="C190" s="26" t="s">
        <v>149</v>
      </c>
      <c r="D190" s="5">
        <v>77</v>
      </c>
      <c r="E190" s="3">
        <v>10</v>
      </c>
      <c r="F190" s="103">
        <f t="shared" si="13"/>
        <v>84.7</v>
      </c>
      <c r="G190" s="6">
        <f t="shared" si="15"/>
        <v>89.358500000000006</v>
      </c>
    </row>
    <row r="191" spans="1:7" ht="16.5" thickBot="1">
      <c r="A191" s="125"/>
      <c r="B191" s="125"/>
      <c r="C191" s="26" t="s">
        <v>150</v>
      </c>
      <c r="D191" s="5">
        <v>49</v>
      </c>
      <c r="E191" s="3">
        <v>10</v>
      </c>
      <c r="F191" s="103">
        <f t="shared" si="13"/>
        <v>53.9</v>
      </c>
      <c r="G191" s="6">
        <f t="shared" si="15"/>
        <v>56.8645</v>
      </c>
    </row>
    <row r="192" spans="1:7" ht="16.5" thickBot="1">
      <c r="A192" s="125"/>
      <c r="B192" s="125"/>
      <c r="C192" s="26" t="s">
        <v>151</v>
      </c>
      <c r="D192" s="5">
        <v>52</v>
      </c>
      <c r="E192" s="3">
        <v>10</v>
      </c>
      <c r="F192" s="103">
        <f t="shared" si="13"/>
        <v>57.2</v>
      </c>
      <c r="G192" s="6">
        <f t="shared" si="15"/>
        <v>60.346000000000004</v>
      </c>
    </row>
    <row r="193" spans="1:7" ht="16.5" thickBot="1">
      <c r="A193" s="125"/>
      <c r="B193" s="125"/>
      <c r="C193" s="26" t="s">
        <v>152</v>
      </c>
      <c r="D193" s="5">
        <v>55</v>
      </c>
      <c r="E193" s="3">
        <v>10</v>
      </c>
      <c r="F193" s="103">
        <f t="shared" si="13"/>
        <v>60.5</v>
      </c>
      <c r="G193" s="6">
        <f t="shared" si="15"/>
        <v>63.827500000000001</v>
      </c>
    </row>
    <row r="194" spans="1:7" ht="16.5" thickBot="1">
      <c r="A194" s="125"/>
      <c r="B194" s="125"/>
      <c r="C194" s="26" t="s">
        <v>153</v>
      </c>
      <c r="D194" s="5">
        <v>76</v>
      </c>
      <c r="E194" s="3">
        <v>10</v>
      </c>
      <c r="F194" s="103">
        <f t="shared" si="13"/>
        <v>83.6</v>
      </c>
      <c r="G194" s="6">
        <f t="shared" si="15"/>
        <v>88.197999999999993</v>
      </c>
    </row>
    <row r="195" spans="1:7" ht="15.75">
      <c r="A195" s="163" t="s">
        <v>359</v>
      </c>
      <c r="B195" s="164"/>
      <c r="C195" s="8" t="s">
        <v>154</v>
      </c>
      <c r="D195" s="17"/>
      <c r="E195" s="3">
        <v>10</v>
      </c>
      <c r="F195" s="103"/>
      <c r="G195" s="6">
        <f t="shared" si="15"/>
        <v>0</v>
      </c>
    </row>
    <row r="196" spans="1:7" ht="16.5" thickBot="1">
      <c r="A196" s="165"/>
      <c r="B196" s="166"/>
      <c r="C196" s="9" t="s">
        <v>155</v>
      </c>
      <c r="D196" s="5">
        <v>47</v>
      </c>
      <c r="E196" s="3">
        <v>10</v>
      </c>
      <c r="F196" s="103">
        <f t="shared" si="13"/>
        <v>51.7</v>
      </c>
      <c r="G196" s="6">
        <f t="shared" si="15"/>
        <v>54.543500000000002</v>
      </c>
    </row>
    <row r="197" spans="1:7" ht="16.5" thickBot="1">
      <c r="A197" s="167" t="s">
        <v>360</v>
      </c>
      <c r="B197" s="168"/>
      <c r="C197" s="9" t="s">
        <v>156</v>
      </c>
      <c r="D197" s="5">
        <v>174</v>
      </c>
      <c r="E197" s="3">
        <v>10</v>
      </c>
      <c r="F197" s="103">
        <f t="shared" si="13"/>
        <v>191.4</v>
      </c>
      <c r="G197" s="6">
        <f t="shared" si="15"/>
        <v>201.92700000000002</v>
      </c>
    </row>
    <row r="198" spans="1:7" ht="16.5" thickBot="1">
      <c r="A198" s="163"/>
      <c r="B198" s="164"/>
      <c r="C198" s="9" t="s">
        <v>157</v>
      </c>
      <c r="D198" s="5">
        <v>137</v>
      </c>
      <c r="E198" s="3">
        <v>10</v>
      </c>
      <c r="F198" s="103">
        <f t="shared" si="13"/>
        <v>150.69999999999999</v>
      </c>
      <c r="G198" s="6">
        <f t="shared" si="15"/>
        <v>158.98849999999999</v>
      </c>
    </row>
    <row r="199" spans="1:7" ht="16.5" thickBot="1">
      <c r="A199" s="163"/>
      <c r="B199" s="164"/>
      <c r="C199" s="9" t="s">
        <v>158</v>
      </c>
      <c r="D199" s="5">
        <v>57</v>
      </c>
      <c r="E199" s="3">
        <v>10</v>
      </c>
      <c r="F199" s="103">
        <f t="shared" si="13"/>
        <v>62.7</v>
      </c>
      <c r="G199" s="6">
        <f t="shared" si="15"/>
        <v>66.148499999999999</v>
      </c>
    </row>
    <row r="200" spans="1:7" ht="16.5" thickBot="1">
      <c r="A200" s="163"/>
      <c r="B200" s="164"/>
      <c r="C200" s="9" t="s">
        <v>159</v>
      </c>
      <c r="D200" s="5">
        <v>106</v>
      </c>
      <c r="E200" s="3">
        <v>10</v>
      </c>
      <c r="F200" s="103">
        <f t="shared" si="13"/>
        <v>116.6</v>
      </c>
      <c r="G200" s="6">
        <f t="shared" si="15"/>
        <v>123.01299999999999</v>
      </c>
    </row>
    <row r="201" spans="1:7" ht="16.5" thickBot="1">
      <c r="A201" s="165"/>
      <c r="B201" s="166"/>
      <c r="C201" s="9" t="s">
        <v>149</v>
      </c>
      <c r="D201" s="5">
        <v>88</v>
      </c>
      <c r="E201" s="3">
        <v>10</v>
      </c>
      <c r="F201" s="103">
        <f>D201+(D201*E201/100)</f>
        <v>96.8</v>
      </c>
      <c r="G201" s="6">
        <f t="shared" si="15"/>
        <v>102.124</v>
      </c>
    </row>
    <row r="202" spans="1:7" ht="29.25" customHeight="1" thickBot="1">
      <c r="A202" s="161" t="s">
        <v>361</v>
      </c>
      <c r="B202" s="162"/>
      <c r="C202" s="18" t="s">
        <v>160</v>
      </c>
      <c r="D202" s="14"/>
      <c r="E202" s="3"/>
      <c r="F202" s="103"/>
      <c r="G202" s="6"/>
    </row>
    <row r="203" spans="1:7" ht="15.75">
      <c r="B203" s="29"/>
      <c r="C203" s="8" t="s">
        <v>161</v>
      </c>
      <c r="D203" s="150">
        <v>74</v>
      </c>
      <c r="E203" s="3"/>
      <c r="F203" s="103"/>
      <c r="G203" s="6"/>
    </row>
    <row r="204" spans="1:7" ht="16.5" thickBot="1">
      <c r="A204" s="32" t="s">
        <v>362</v>
      </c>
      <c r="B204" s="30"/>
      <c r="C204" s="9" t="s">
        <v>162</v>
      </c>
      <c r="D204" s="151"/>
      <c r="E204" s="3">
        <v>10</v>
      </c>
      <c r="F204" s="103">
        <v>81</v>
      </c>
      <c r="G204" s="6">
        <f t="shared" ref="G204:G207" si="16">(F204*5.5/100)+F204</f>
        <v>85.454999999999998</v>
      </c>
    </row>
    <row r="205" spans="1:7" ht="16.5" thickBot="1">
      <c r="A205" s="32" t="s">
        <v>363</v>
      </c>
      <c r="B205" s="31"/>
      <c r="C205" s="9" t="s">
        <v>163</v>
      </c>
      <c r="D205" s="11">
        <v>58</v>
      </c>
      <c r="E205" s="3">
        <v>10</v>
      </c>
      <c r="F205" s="103">
        <f>D205+(D205*E205/100)</f>
        <v>63.8</v>
      </c>
      <c r="G205" s="6">
        <f t="shared" si="16"/>
        <v>67.308999999999997</v>
      </c>
    </row>
    <row r="206" spans="1:7" ht="16.5" thickBot="1">
      <c r="A206" s="159" t="s">
        <v>364</v>
      </c>
      <c r="B206" s="160"/>
      <c r="C206" s="9" t="s">
        <v>164</v>
      </c>
      <c r="D206" s="5">
        <v>58</v>
      </c>
      <c r="E206" s="3">
        <v>10</v>
      </c>
      <c r="F206" s="103">
        <f t="shared" si="13"/>
        <v>63.8</v>
      </c>
      <c r="G206" s="6">
        <f t="shared" si="16"/>
        <v>67.308999999999997</v>
      </c>
    </row>
    <row r="207" spans="1:7" ht="27" customHeight="1" thickBot="1">
      <c r="A207" s="155" t="s">
        <v>365</v>
      </c>
      <c r="B207" s="156"/>
      <c r="C207" s="9" t="s">
        <v>165</v>
      </c>
      <c r="D207" s="5">
        <v>80</v>
      </c>
      <c r="E207" s="3">
        <v>10</v>
      </c>
      <c r="F207" s="103">
        <f t="shared" si="13"/>
        <v>88</v>
      </c>
      <c r="G207" s="6">
        <f t="shared" si="16"/>
        <v>92.84</v>
      </c>
    </row>
    <row r="208" spans="1:7" ht="21.75" customHeight="1" thickBot="1">
      <c r="A208" s="161" t="s">
        <v>366</v>
      </c>
      <c r="B208" s="162"/>
      <c r="C208" s="18" t="s">
        <v>166</v>
      </c>
      <c r="D208" s="14"/>
      <c r="E208" s="3"/>
      <c r="F208" s="103"/>
      <c r="G208" s="6"/>
    </row>
    <row r="209" spans="1:7" ht="22.5" customHeight="1">
      <c r="A209" s="25"/>
      <c r="B209" s="25"/>
      <c r="C209" s="8" t="s">
        <v>167</v>
      </c>
      <c r="D209" s="19"/>
      <c r="E209" s="3"/>
      <c r="F209" s="103"/>
      <c r="G209" s="6"/>
    </row>
    <row r="210" spans="1:7" ht="14.25" customHeight="1" thickBot="1">
      <c r="A210" s="25" t="s">
        <v>367</v>
      </c>
      <c r="B210" s="25"/>
      <c r="C210" s="9" t="s">
        <v>168</v>
      </c>
      <c r="D210" s="11">
        <v>59</v>
      </c>
      <c r="E210" s="3">
        <v>10</v>
      </c>
      <c r="F210" s="103">
        <f t="shared" si="13"/>
        <v>64.900000000000006</v>
      </c>
      <c r="G210" s="6">
        <f t="shared" ref="G210:G214" si="17">(F210*5.5/100)+F210</f>
        <v>68.469500000000011</v>
      </c>
    </row>
    <row r="211" spans="1:7" ht="16.5" thickBot="1">
      <c r="A211" s="37" t="s">
        <v>368</v>
      </c>
      <c r="B211" s="25"/>
      <c r="C211" s="9" t="s">
        <v>169</v>
      </c>
      <c r="D211" s="11">
        <v>58</v>
      </c>
      <c r="E211" s="3">
        <v>10</v>
      </c>
      <c r="F211" s="103">
        <f t="shared" si="13"/>
        <v>63.8</v>
      </c>
      <c r="G211" s="6">
        <f t="shared" si="17"/>
        <v>67.308999999999997</v>
      </c>
    </row>
    <row r="212" spans="1:7" ht="16.5" thickBot="1">
      <c r="A212" s="37" t="s">
        <v>369</v>
      </c>
      <c r="B212" s="37"/>
      <c r="C212" s="8" t="s">
        <v>170</v>
      </c>
      <c r="D212" s="11">
        <v>58</v>
      </c>
      <c r="E212" s="3">
        <v>10</v>
      </c>
      <c r="F212" s="103">
        <f t="shared" si="13"/>
        <v>63.8</v>
      </c>
      <c r="G212" s="6">
        <f t="shared" si="17"/>
        <v>67.308999999999997</v>
      </c>
    </row>
    <row r="213" spans="1:7" ht="21" customHeight="1" thickBot="1">
      <c r="A213" s="125" t="s">
        <v>370</v>
      </c>
      <c r="B213" s="125"/>
      <c r="C213" s="26" t="s">
        <v>171</v>
      </c>
      <c r="D213" s="11">
        <v>142</v>
      </c>
      <c r="E213" s="3">
        <v>10</v>
      </c>
      <c r="F213" s="103">
        <f t="shared" si="13"/>
        <v>156.19999999999999</v>
      </c>
      <c r="G213" s="6">
        <f t="shared" si="17"/>
        <v>164.791</v>
      </c>
    </row>
    <row r="214" spans="1:7" ht="20.25" customHeight="1" thickBot="1">
      <c r="A214" s="125" t="s">
        <v>381</v>
      </c>
      <c r="B214" s="125"/>
      <c r="C214" s="26" t="s">
        <v>172</v>
      </c>
      <c r="D214" s="11">
        <v>63</v>
      </c>
      <c r="E214" s="3">
        <v>10</v>
      </c>
      <c r="F214" s="103">
        <f t="shared" si="13"/>
        <v>69.3</v>
      </c>
      <c r="G214" s="6">
        <f t="shared" si="17"/>
        <v>73.111499999999992</v>
      </c>
    </row>
    <row r="215" spans="1:7" ht="17.25" thickBot="1">
      <c r="A215" s="176" t="s">
        <v>371</v>
      </c>
      <c r="B215" s="177"/>
      <c r="C215" s="18" t="s">
        <v>173</v>
      </c>
      <c r="D215" s="20"/>
      <c r="E215" s="3"/>
      <c r="F215" s="103"/>
      <c r="G215" s="6"/>
    </row>
    <row r="216" spans="1:7" ht="16.5">
      <c r="A216" s="33"/>
      <c r="B216" s="33"/>
      <c r="C216" s="21" t="s">
        <v>174</v>
      </c>
      <c r="D216" s="22"/>
      <c r="E216" s="3"/>
      <c r="F216" s="103"/>
      <c r="G216" s="6"/>
    </row>
    <row r="217" spans="1:7" ht="17.25" thickBot="1">
      <c r="A217" s="33" t="s">
        <v>372</v>
      </c>
      <c r="B217" s="33"/>
      <c r="C217" s="13" t="s">
        <v>175</v>
      </c>
      <c r="D217" s="14">
        <v>80</v>
      </c>
      <c r="E217" s="3">
        <v>10</v>
      </c>
      <c r="F217" s="103">
        <f t="shared" si="13"/>
        <v>88</v>
      </c>
      <c r="G217" s="6">
        <f t="shared" ref="G217:G221" si="18">(F217*5.5/100)+F217</f>
        <v>92.84</v>
      </c>
    </row>
    <row r="218" spans="1:7" ht="17.25" thickBot="1">
      <c r="A218" s="33" t="s">
        <v>373</v>
      </c>
      <c r="B218" s="33"/>
      <c r="C218" s="13" t="s">
        <v>176</v>
      </c>
      <c r="D218" s="11">
        <v>80</v>
      </c>
      <c r="E218" s="3">
        <v>10</v>
      </c>
      <c r="F218" s="103">
        <f t="shared" si="13"/>
        <v>88</v>
      </c>
      <c r="G218" s="6">
        <f t="shared" si="18"/>
        <v>92.84</v>
      </c>
    </row>
    <row r="219" spans="1:7" ht="17.25" thickBot="1">
      <c r="A219" s="33" t="s">
        <v>374</v>
      </c>
      <c r="B219" s="33"/>
      <c r="C219" s="13" t="s">
        <v>177</v>
      </c>
      <c r="D219" s="11">
        <v>100</v>
      </c>
      <c r="E219" s="3">
        <v>10</v>
      </c>
      <c r="F219" s="103">
        <f t="shared" si="13"/>
        <v>110</v>
      </c>
      <c r="G219" s="6">
        <f t="shared" si="18"/>
        <v>116.05</v>
      </c>
    </row>
    <row r="220" spans="1:7" ht="17.25" thickBot="1">
      <c r="A220" s="34" t="s">
        <v>375</v>
      </c>
      <c r="B220" s="34"/>
      <c r="C220" s="21" t="s">
        <v>178</v>
      </c>
      <c r="D220" s="14">
        <v>100</v>
      </c>
      <c r="E220" s="3">
        <v>10</v>
      </c>
      <c r="F220" s="103">
        <f t="shared" si="13"/>
        <v>110</v>
      </c>
      <c r="G220" s="6">
        <f t="shared" si="18"/>
        <v>116.05</v>
      </c>
    </row>
    <row r="221" spans="1:7" ht="17.25" thickBot="1">
      <c r="A221" s="147" t="s">
        <v>376</v>
      </c>
      <c r="B221" s="147"/>
      <c r="C221" s="36" t="s">
        <v>179</v>
      </c>
      <c r="D221" s="11">
        <v>80</v>
      </c>
      <c r="E221" s="3">
        <v>10</v>
      </c>
      <c r="F221" s="103">
        <f t="shared" si="13"/>
        <v>88</v>
      </c>
      <c r="G221" s="6">
        <f t="shared" si="18"/>
        <v>92.84</v>
      </c>
    </row>
    <row r="222" spans="1:7" ht="17.25" thickBot="1">
      <c r="A222" s="46" t="s">
        <v>448</v>
      </c>
      <c r="B222" s="46"/>
      <c r="C222" s="47" t="s">
        <v>447</v>
      </c>
      <c r="D222" s="11"/>
      <c r="E222" s="3"/>
      <c r="F222" s="103"/>
      <c r="G222" s="6"/>
    </row>
    <row r="223" spans="1:7" ht="33.75" thickBot="1">
      <c r="A223" s="35" t="s">
        <v>449</v>
      </c>
      <c r="B223" s="35"/>
      <c r="C223" s="36" t="s">
        <v>450</v>
      </c>
      <c r="D223" s="11">
        <v>170</v>
      </c>
      <c r="E223" s="3">
        <v>10</v>
      </c>
      <c r="F223" s="103">
        <f t="shared" si="13"/>
        <v>187</v>
      </c>
      <c r="G223" s="6">
        <f t="shared" ref="G223:G224" si="19">(F223*5.5/100)+F223</f>
        <v>197.285</v>
      </c>
    </row>
    <row r="224" spans="1:7" ht="22.5" customHeight="1" thickBot="1">
      <c r="A224" s="86" t="s">
        <v>510</v>
      </c>
      <c r="B224" s="86"/>
      <c r="C224" s="36" t="s">
        <v>511</v>
      </c>
      <c r="D224" s="11">
        <v>850</v>
      </c>
      <c r="E224" s="3">
        <v>10</v>
      </c>
      <c r="F224" s="103">
        <v>1866</v>
      </c>
      <c r="G224" s="6">
        <f t="shared" si="19"/>
        <v>1968.63</v>
      </c>
    </row>
    <row r="225" spans="1:7" ht="48.75" customHeight="1" thickBot="1">
      <c r="A225" s="178" t="s">
        <v>180</v>
      </c>
      <c r="B225" s="179"/>
      <c r="C225" s="179"/>
      <c r="D225" s="175"/>
      <c r="E225" s="3"/>
      <c r="F225" s="103"/>
      <c r="G225" s="6"/>
    </row>
    <row r="226" spans="1:7" ht="17.25" thickBot="1">
      <c r="A226" s="180" t="s">
        <v>377</v>
      </c>
      <c r="B226" s="181"/>
      <c r="C226" s="9" t="s">
        <v>181</v>
      </c>
      <c r="D226" s="14">
        <v>94</v>
      </c>
      <c r="E226" s="3">
        <v>10</v>
      </c>
      <c r="F226" s="103">
        <f t="shared" si="13"/>
        <v>103.4</v>
      </c>
      <c r="G226" s="6">
        <f t="shared" ref="G226:G227" si="20">(F226*5.5/100)+F226</f>
        <v>109.087</v>
      </c>
    </row>
    <row r="227" spans="1:7" ht="16.5" thickBot="1">
      <c r="A227" s="182" t="s">
        <v>378</v>
      </c>
      <c r="B227" s="183"/>
      <c r="C227" s="10" t="s">
        <v>182</v>
      </c>
      <c r="D227" s="11">
        <v>363</v>
      </c>
      <c r="E227" s="3">
        <v>10</v>
      </c>
      <c r="F227" s="103">
        <f t="shared" si="13"/>
        <v>399.3</v>
      </c>
      <c r="G227" s="6">
        <f t="shared" si="20"/>
        <v>421.26150000000001</v>
      </c>
    </row>
    <row r="228" spans="1:7" ht="29.25" customHeight="1">
      <c r="A228" s="122" t="s">
        <v>183</v>
      </c>
      <c r="B228" s="123"/>
      <c r="C228" s="123"/>
      <c r="D228" s="123"/>
      <c r="E228" s="3"/>
      <c r="F228" s="103"/>
      <c r="G228" s="6"/>
    </row>
    <row r="229" spans="1:7" ht="21" customHeight="1" thickBot="1">
      <c r="A229" s="148"/>
      <c r="B229" s="149"/>
      <c r="C229" s="149"/>
      <c r="D229" s="141"/>
      <c r="E229" s="3"/>
      <c r="F229" s="103"/>
      <c r="G229" s="6"/>
    </row>
    <row r="230" spans="1:7" ht="16.5" thickBot="1">
      <c r="A230" s="125" t="s">
        <v>379</v>
      </c>
      <c r="B230" s="125"/>
      <c r="C230" s="26" t="s">
        <v>184</v>
      </c>
      <c r="D230" s="5">
        <v>63</v>
      </c>
      <c r="E230" s="3">
        <v>10</v>
      </c>
      <c r="F230" s="103">
        <f t="shared" si="13"/>
        <v>69.3</v>
      </c>
      <c r="G230" s="6">
        <f t="shared" ref="G230" si="21">(F230*5.5/100)+F230</f>
        <v>73.111499999999992</v>
      </c>
    </row>
    <row r="231" spans="1:7" ht="16.5" thickBot="1">
      <c r="A231" s="173" t="s">
        <v>185</v>
      </c>
      <c r="B231" s="174"/>
      <c r="C231" s="174"/>
      <c r="D231" s="175"/>
      <c r="E231" s="3"/>
      <c r="F231" s="103"/>
      <c r="G231" s="6"/>
    </row>
    <row r="232" spans="1:7" ht="32.25" thickBot="1">
      <c r="A232" s="125" t="s">
        <v>380</v>
      </c>
      <c r="B232" s="125"/>
      <c r="C232" s="26" t="s">
        <v>186</v>
      </c>
      <c r="D232" s="5"/>
      <c r="E232" s="3"/>
      <c r="F232" s="103"/>
      <c r="G232" s="6"/>
    </row>
    <row r="233" spans="1:7" ht="16.5" thickBot="1">
      <c r="A233" s="125"/>
      <c r="B233" s="125"/>
      <c r="C233" s="28" t="s">
        <v>95</v>
      </c>
      <c r="D233" s="5">
        <v>130</v>
      </c>
      <c r="E233" s="3">
        <v>10</v>
      </c>
      <c r="F233" s="103">
        <f t="shared" si="13"/>
        <v>143</v>
      </c>
      <c r="G233" s="6">
        <f t="shared" ref="G233:G235" si="22">(F233*5.5/100)+F233</f>
        <v>150.86500000000001</v>
      </c>
    </row>
    <row r="234" spans="1:7" ht="16.5" thickBot="1">
      <c r="A234" s="125"/>
      <c r="B234" s="125"/>
      <c r="C234" s="26" t="s">
        <v>187</v>
      </c>
      <c r="D234" s="5">
        <v>155</v>
      </c>
      <c r="E234" s="3">
        <v>10</v>
      </c>
      <c r="F234" s="103">
        <f t="shared" ref="F234:F237" si="23">D234+(D234*E234/100)</f>
        <v>170.5</v>
      </c>
      <c r="G234" s="6">
        <f t="shared" si="22"/>
        <v>179.8775</v>
      </c>
    </row>
    <row r="235" spans="1:7" ht="16.5" thickBot="1">
      <c r="A235" s="125"/>
      <c r="B235" s="125"/>
      <c r="C235" s="26" t="s">
        <v>188</v>
      </c>
      <c r="D235" s="5">
        <v>209</v>
      </c>
      <c r="E235" s="3">
        <v>10</v>
      </c>
      <c r="F235" s="103">
        <f t="shared" si="23"/>
        <v>229.9</v>
      </c>
      <c r="G235" s="6">
        <f t="shared" si="22"/>
        <v>242.5445</v>
      </c>
    </row>
    <row r="236" spans="1:7" ht="27.75" customHeight="1" thickBot="1">
      <c r="A236" s="178" t="s">
        <v>457</v>
      </c>
      <c r="B236" s="179"/>
      <c r="C236" s="179"/>
      <c r="D236" s="175"/>
      <c r="E236" s="3"/>
      <c r="F236" s="103">
        <f t="shared" si="23"/>
        <v>0</v>
      </c>
      <c r="G236" s="6"/>
    </row>
    <row r="237" spans="1:7" ht="109.5" customHeight="1" thickBot="1">
      <c r="A237" s="153" t="s">
        <v>456</v>
      </c>
      <c r="B237" s="124"/>
      <c r="C237" s="124"/>
      <c r="D237" s="124"/>
      <c r="E237" s="3"/>
      <c r="F237" s="103">
        <f t="shared" si="23"/>
        <v>0</v>
      </c>
      <c r="G237" s="6"/>
    </row>
    <row r="238" spans="1:7">
      <c r="A238" s="55"/>
      <c r="B238" s="55"/>
      <c r="C238" s="55"/>
      <c r="D238" s="55"/>
      <c r="E238" s="3"/>
      <c r="F238" s="55"/>
      <c r="G238" s="6"/>
    </row>
    <row r="239" spans="1:7" ht="98.25" customHeight="1" thickBot="1">
      <c r="A239" s="192" t="s">
        <v>480</v>
      </c>
      <c r="B239" s="193"/>
      <c r="C239" s="56" t="s">
        <v>497</v>
      </c>
      <c r="D239" s="57"/>
      <c r="E239" s="3"/>
      <c r="F239" s="104"/>
      <c r="G239" s="6"/>
    </row>
    <row r="240" spans="1:7" ht="16.5" thickBot="1">
      <c r="A240" s="194"/>
      <c r="B240" s="195"/>
      <c r="C240" s="56" t="s">
        <v>190</v>
      </c>
      <c r="D240" s="57">
        <v>43</v>
      </c>
      <c r="E240" s="3">
        <v>10</v>
      </c>
      <c r="F240" s="104">
        <f t="shared" ref="F240:F290" si="24">D240+(D240*E240/100)</f>
        <v>47.3</v>
      </c>
      <c r="G240" s="6">
        <f t="shared" ref="G240:G253" si="25">(F240*5.5/100)+F240</f>
        <v>49.901499999999999</v>
      </c>
    </row>
    <row r="241" spans="1:8" ht="16.5" thickBot="1">
      <c r="A241" s="194"/>
      <c r="B241" s="195"/>
      <c r="C241" s="56" t="s">
        <v>191</v>
      </c>
      <c r="D241" s="57">
        <v>53</v>
      </c>
      <c r="E241" s="3">
        <v>10</v>
      </c>
      <c r="F241" s="104">
        <f t="shared" si="24"/>
        <v>58.3</v>
      </c>
      <c r="G241" s="6">
        <f t="shared" si="25"/>
        <v>61.506499999999996</v>
      </c>
    </row>
    <row r="242" spans="1:8" ht="16.5" thickBot="1">
      <c r="A242" s="194"/>
      <c r="B242" s="195"/>
      <c r="C242" s="56" t="s">
        <v>192</v>
      </c>
      <c r="D242" s="57">
        <v>63</v>
      </c>
      <c r="E242" s="3">
        <v>10</v>
      </c>
      <c r="F242" s="104">
        <f t="shared" si="24"/>
        <v>69.3</v>
      </c>
      <c r="G242" s="6">
        <f t="shared" si="25"/>
        <v>73.111499999999992</v>
      </c>
    </row>
    <row r="243" spans="1:8" ht="16.5" thickBot="1">
      <c r="A243" s="194"/>
      <c r="B243" s="195"/>
      <c r="C243" s="56" t="s">
        <v>193</v>
      </c>
      <c r="D243" s="57">
        <v>84</v>
      </c>
      <c r="E243" s="3">
        <v>10</v>
      </c>
      <c r="F243" s="104">
        <f t="shared" si="24"/>
        <v>92.4</v>
      </c>
      <c r="G243" s="6">
        <f t="shared" si="25"/>
        <v>97.481999999999999</v>
      </c>
    </row>
    <row r="244" spans="1:8" ht="16.5" thickBot="1">
      <c r="A244" s="194"/>
      <c r="B244" s="195"/>
      <c r="C244" s="56" t="s">
        <v>194</v>
      </c>
      <c r="D244" s="57">
        <v>106</v>
      </c>
      <c r="E244" s="3">
        <v>10</v>
      </c>
      <c r="F244" s="104">
        <f t="shared" si="24"/>
        <v>116.6</v>
      </c>
      <c r="G244" s="6">
        <f t="shared" si="25"/>
        <v>123.01299999999999</v>
      </c>
    </row>
    <row r="245" spans="1:8" ht="16.5" thickBot="1">
      <c r="A245" s="194"/>
      <c r="B245" s="195"/>
      <c r="C245" s="56" t="s">
        <v>195</v>
      </c>
      <c r="D245" s="57">
        <v>127</v>
      </c>
      <c r="E245" s="3">
        <v>10</v>
      </c>
      <c r="F245" s="104">
        <f t="shared" si="24"/>
        <v>139.69999999999999</v>
      </c>
      <c r="G245" s="6">
        <f t="shared" si="25"/>
        <v>147.3835</v>
      </c>
    </row>
    <row r="246" spans="1:8" ht="16.5" thickBot="1">
      <c r="A246" s="194"/>
      <c r="B246" s="195"/>
      <c r="C246" s="56" t="s">
        <v>196</v>
      </c>
      <c r="D246" s="57">
        <v>147</v>
      </c>
      <c r="E246" s="3">
        <v>10</v>
      </c>
      <c r="F246" s="104">
        <f t="shared" si="24"/>
        <v>161.69999999999999</v>
      </c>
      <c r="G246" s="6">
        <f t="shared" si="25"/>
        <v>170.59349999999998</v>
      </c>
    </row>
    <row r="247" spans="1:8" ht="16.5" thickBot="1">
      <c r="A247" s="194"/>
      <c r="B247" s="195"/>
      <c r="C247" s="56" t="s">
        <v>197</v>
      </c>
      <c r="D247" s="57">
        <v>168</v>
      </c>
      <c r="E247" s="3">
        <v>10</v>
      </c>
      <c r="F247" s="104">
        <f t="shared" si="24"/>
        <v>184.8</v>
      </c>
      <c r="G247" s="6">
        <f t="shared" si="25"/>
        <v>194.964</v>
      </c>
    </row>
    <row r="248" spans="1:8" ht="16.5" thickBot="1">
      <c r="A248" s="194"/>
      <c r="B248" s="195"/>
      <c r="C248" s="56" t="s">
        <v>198</v>
      </c>
      <c r="D248" s="57">
        <v>190</v>
      </c>
      <c r="E248" s="3">
        <v>10</v>
      </c>
      <c r="F248" s="104">
        <f t="shared" si="24"/>
        <v>209</v>
      </c>
      <c r="G248" s="6">
        <f t="shared" si="25"/>
        <v>220.495</v>
      </c>
    </row>
    <row r="249" spans="1:8" ht="16.5" thickBot="1">
      <c r="A249" s="194"/>
      <c r="B249" s="195"/>
      <c r="C249" s="56" t="s">
        <v>199</v>
      </c>
      <c r="D249" s="57">
        <v>211</v>
      </c>
      <c r="E249" s="3">
        <v>10</v>
      </c>
      <c r="F249" s="104">
        <f t="shared" si="24"/>
        <v>232.1</v>
      </c>
      <c r="G249" s="6">
        <f t="shared" si="25"/>
        <v>244.8655</v>
      </c>
    </row>
    <row r="250" spans="1:8" ht="18" customHeight="1" thickBot="1">
      <c r="A250" s="196"/>
      <c r="B250" s="197"/>
      <c r="C250" s="56" t="s">
        <v>200</v>
      </c>
      <c r="D250" s="57">
        <v>231</v>
      </c>
      <c r="E250" s="3">
        <v>10</v>
      </c>
      <c r="F250" s="104">
        <f t="shared" si="24"/>
        <v>254.1</v>
      </c>
      <c r="G250" s="6">
        <f t="shared" si="25"/>
        <v>268.07549999999998</v>
      </c>
    </row>
    <row r="251" spans="1:8" ht="145.5" customHeight="1" thickBot="1">
      <c r="A251" s="139" t="s">
        <v>481</v>
      </c>
      <c r="B251" s="139"/>
      <c r="C251" s="56" t="s">
        <v>454</v>
      </c>
      <c r="D251" s="58">
        <v>397</v>
      </c>
      <c r="E251" s="3">
        <v>10</v>
      </c>
      <c r="F251" s="104">
        <f t="shared" si="24"/>
        <v>436.7</v>
      </c>
      <c r="G251" s="6">
        <f t="shared" si="25"/>
        <v>460.71850000000001</v>
      </c>
      <c r="H251" s="113"/>
    </row>
    <row r="252" spans="1:8" ht="162" customHeight="1">
      <c r="A252" s="59" t="s">
        <v>482</v>
      </c>
      <c r="B252" s="59"/>
      <c r="C252" s="60" t="s">
        <v>522</v>
      </c>
      <c r="D252" s="61">
        <v>106</v>
      </c>
      <c r="E252" s="99">
        <v>10</v>
      </c>
      <c r="F252" s="106">
        <f>D252+(D252*E252/100)</f>
        <v>116.6</v>
      </c>
      <c r="G252" s="6">
        <f t="shared" si="25"/>
        <v>123.01299999999999</v>
      </c>
      <c r="H252" s="17"/>
    </row>
    <row r="253" spans="1:8" ht="162" customHeight="1" thickBot="1">
      <c r="A253" s="92" t="s">
        <v>521</v>
      </c>
      <c r="B253" s="92"/>
      <c r="C253" s="60" t="s">
        <v>455</v>
      </c>
      <c r="D253" s="100">
        <v>35</v>
      </c>
      <c r="E253" s="3">
        <v>10</v>
      </c>
      <c r="F253" s="104">
        <f>D253+(D253*E253/100)</f>
        <v>38.5</v>
      </c>
      <c r="G253" s="6">
        <f t="shared" si="25"/>
        <v>40.6175</v>
      </c>
      <c r="H253" s="17"/>
    </row>
    <row r="254" spans="1:8" ht="47.25" customHeight="1">
      <c r="A254" s="188" t="s">
        <v>458</v>
      </c>
      <c r="B254" s="189"/>
      <c r="C254" s="189"/>
      <c r="D254" s="190"/>
      <c r="E254" s="190"/>
      <c r="F254" s="190"/>
      <c r="G254" s="6"/>
      <c r="H254" s="17"/>
    </row>
    <row r="255" spans="1:8" ht="124.5" customHeight="1">
      <c r="A255" s="62" t="s">
        <v>459</v>
      </c>
      <c r="B255" s="56"/>
      <c r="C255" s="56" t="s">
        <v>460</v>
      </c>
      <c r="D255" s="63">
        <v>350</v>
      </c>
      <c r="E255" s="3">
        <v>10</v>
      </c>
      <c r="F255" s="104">
        <f t="shared" si="24"/>
        <v>385</v>
      </c>
      <c r="G255" s="6">
        <f t="shared" ref="G255:G266" si="26">(F255*5.5/100)+F255</f>
        <v>406.17500000000001</v>
      </c>
      <c r="H255" s="17"/>
    </row>
    <row r="256" spans="1:8" ht="37.5" customHeight="1">
      <c r="A256" s="62" t="s">
        <v>462</v>
      </c>
      <c r="B256" s="56"/>
      <c r="C256" s="56" t="s">
        <v>461</v>
      </c>
      <c r="D256" s="63">
        <v>106</v>
      </c>
      <c r="E256" s="3">
        <v>10</v>
      </c>
      <c r="F256" s="104">
        <f t="shared" si="24"/>
        <v>116.6</v>
      </c>
      <c r="G256" s="6">
        <f t="shared" si="26"/>
        <v>123.01299999999999</v>
      </c>
      <c r="H256" s="17"/>
    </row>
    <row r="257" spans="1:8" ht="114" customHeight="1">
      <c r="A257" s="62" t="s">
        <v>463</v>
      </c>
      <c r="B257" s="56"/>
      <c r="C257" s="56" t="s">
        <v>464</v>
      </c>
      <c r="D257" s="63">
        <v>354</v>
      </c>
      <c r="E257" s="3">
        <v>10</v>
      </c>
      <c r="F257" s="104">
        <f t="shared" si="24"/>
        <v>389.4</v>
      </c>
      <c r="G257" s="6">
        <f t="shared" si="26"/>
        <v>410.81699999999995</v>
      </c>
      <c r="H257" s="17"/>
    </row>
    <row r="258" spans="1:8" ht="37.5" customHeight="1">
      <c r="A258" s="62" t="s">
        <v>465</v>
      </c>
      <c r="B258" s="56"/>
      <c r="C258" s="56" t="s">
        <v>461</v>
      </c>
      <c r="D258" s="63">
        <v>107</v>
      </c>
      <c r="E258" s="3">
        <v>10</v>
      </c>
      <c r="F258" s="104">
        <f t="shared" si="24"/>
        <v>117.7</v>
      </c>
      <c r="G258" s="6">
        <f t="shared" si="26"/>
        <v>124.1735</v>
      </c>
    </row>
    <row r="259" spans="1:8" ht="25.5" customHeight="1">
      <c r="A259" s="91" t="s">
        <v>518</v>
      </c>
      <c r="B259" s="84"/>
      <c r="C259" s="90" t="s">
        <v>519</v>
      </c>
      <c r="D259" s="68">
        <v>147</v>
      </c>
      <c r="E259" s="94">
        <v>10</v>
      </c>
      <c r="F259" s="93">
        <f t="shared" si="24"/>
        <v>161.69999999999999</v>
      </c>
      <c r="G259" s="6">
        <f t="shared" si="26"/>
        <v>170.59349999999998</v>
      </c>
    </row>
    <row r="260" spans="1:8" ht="35.25" customHeight="1" thickBot="1">
      <c r="A260" s="95" t="s">
        <v>483</v>
      </c>
      <c r="B260" s="198" t="s">
        <v>201</v>
      </c>
      <c r="C260" s="199"/>
      <c r="D260" s="97"/>
      <c r="E260" s="98"/>
      <c r="F260" s="108"/>
      <c r="G260" s="6">
        <f t="shared" si="26"/>
        <v>0</v>
      </c>
    </row>
    <row r="261" spans="1:8" ht="31.5" customHeight="1" thickBot="1">
      <c r="A261" s="64" t="s">
        <v>484</v>
      </c>
      <c r="B261" s="184" t="s">
        <v>202</v>
      </c>
      <c r="C261" s="185"/>
      <c r="D261" s="65">
        <v>253</v>
      </c>
      <c r="E261" s="96">
        <v>10</v>
      </c>
      <c r="F261" s="105">
        <f t="shared" si="24"/>
        <v>278.3</v>
      </c>
      <c r="G261" s="6">
        <f t="shared" si="26"/>
        <v>293.60650000000004</v>
      </c>
    </row>
    <row r="262" spans="1:8" ht="31.5" customHeight="1" thickBot="1">
      <c r="A262" s="64" t="s">
        <v>485</v>
      </c>
      <c r="B262" s="169" t="s">
        <v>203</v>
      </c>
      <c r="C262" s="170"/>
      <c r="D262" s="65">
        <v>168</v>
      </c>
      <c r="E262" s="3">
        <v>10</v>
      </c>
      <c r="F262" s="104">
        <f t="shared" si="24"/>
        <v>184.8</v>
      </c>
      <c r="G262" s="6">
        <f t="shared" si="26"/>
        <v>194.964</v>
      </c>
    </row>
    <row r="263" spans="1:8" ht="31.5" customHeight="1" thickBot="1">
      <c r="A263" s="64" t="s">
        <v>486</v>
      </c>
      <c r="B263" s="169" t="s">
        <v>204</v>
      </c>
      <c r="C263" s="170"/>
      <c r="D263" s="65">
        <v>211</v>
      </c>
      <c r="E263" s="3">
        <v>10</v>
      </c>
      <c r="F263" s="104">
        <f t="shared" si="24"/>
        <v>232.1</v>
      </c>
      <c r="G263" s="6">
        <f t="shared" si="26"/>
        <v>244.8655</v>
      </c>
    </row>
    <row r="264" spans="1:8" ht="26.25" customHeight="1" thickBot="1">
      <c r="A264" s="64" t="s">
        <v>487</v>
      </c>
      <c r="B264" s="169" t="s">
        <v>205</v>
      </c>
      <c r="C264" s="170"/>
      <c r="D264" s="65">
        <v>12</v>
      </c>
      <c r="E264" s="3">
        <v>10</v>
      </c>
      <c r="F264" s="104">
        <f t="shared" si="24"/>
        <v>13.2</v>
      </c>
      <c r="G264" s="6">
        <f t="shared" si="26"/>
        <v>13.925999999999998</v>
      </c>
    </row>
    <row r="265" spans="1:8" ht="21" customHeight="1" thickBot="1">
      <c r="A265" s="64" t="s">
        <v>488</v>
      </c>
      <c r="B265" s="169" t="s">
        <v>206</v>
      </c>
      <c r="C265" s="170"/>
      <c r="D265" s="65">
        <v>21</v>
      </c>
      <c r="E265" s="3">
        <v>10</v>
      </c>
      <c r="F265" s="104">
        <f t="shared" si="24"/>
        <v>23.1</v>
      </c>
      <c r="G265" s="6">
        <f t="shared" si="26"/>
        <v>24.3705</v>
      </c>
    </row>
    <row r="266" spans="1:8" ht="24" customHeight="1" thickBot="1">
      <c r="A266" s="67" t="s">
        <v>489</v>
      </c>
      <c r="B266" s="171" t="s">
        <v>207</v>
      </c>
      <c r="C266" s="172"/>
      <c r="D266" s="68">
        <v>29</v>
      </c>
      <c r="E266" s="3">
        <v>10</v>
      </c>
      <c r="F266" s="106">
        <f t="shared" si="24"/>
        <v>31.9</v>
      </c>
      <c r="G266" s="6">
        <f t="shared" si="26"/>
        <v>33.654499999999999</v>
      </c>
    </row>
    <row r="267" spans="1:8" ht="31.5" customHeight="1" thickBot="1">
      <c r="A267" s="69" t="s">
        <v>382</v>
      </c>
      <c r="B267" s="187" t="s">
        <v>208</v>
      </c>
      <c r="C267" s="187"/>
      <c r="D267" s="70"/>
      <c r="E267" s="71"/>
      <c r="F267" s="109"/>
      <c r="G267" s="6"/>
    </row>
    <row r="268" spans="1:8" ht="31.5" customHeight="1" thickBot="1">
      <c r="A268" s="64" t="s">
        <v>490</v>
      </c>
      <c r="B268" s="184" t="s">
        <v>209</v>
      </c>
      <c r="C268" s="185"/>
      <c r="D268" s="65">
        <v>84</v>
      </c>
      <c r="E268" s="3">
        <v>10</v>
      </c>
      <c r="F268" s="105">
        <f t="shared" si="24"/>
        <v>92.4</v>
      </c>
      <c r="G268" s="6">
        <f t="shared" ref="G268:G273" si="27">(F268*5.5/100)+F268</f>
        <v>97.481999999999999</v>
      </c>
    </row>
    <row r="269" spans="1:8" ht="31.5" customHeight="1" thickBot="1">
      <c r="A269" s="64" t="s">
        <v>491</v>
      </c>
      <c r="B269" s="169" t="s">
        <v>210</v>
      </c>
      <c r="C269" s="170"/>
      <c r="D269" s="65">
        <v>84</v>
      </c>
      <c r="E269" s="3">
        <v>10</v>
      </c>
      <c r="F269" s="104">
        <f t="shared" si="24"/>
        <v>92.4</v>
      </c>
      <c r="G269" s="6">
        <f t="shared" si="27"/>
        <v>97.481999999999999</v>
      </c>
    </row>
    <row r="270" spans="1:8" ht="31.5" customHeight="1" thickBot="1">
      <c r="A270" s="64" t="s">
        <v>492</v>
      </c>
      <c r="B270" s="169" t="s">
        <v>211</v>
      </c>
      <c r="C270" s="170"/>
      <c r="D270" s="65">
        <v>106</v>
      </c>
      <c r="E270" s="3">
        <v>10</v>
      </c>
      <c r="F270" s="104">
        <f t="shared" si="24"/>
        <v>116.6</v>
      </c>
      <c r="G270" s="6">
        <f t="shared" si="27"/>
        <v>123.01299999999999</v>
      </c>
    </row>
    <row r="271" spans="1:8" ht="31.5" customHeight="1" thickBot="1">
      <c r="A271" s="64" t="s">
        <v>493</v>
      </c>
      <c r="B271" s="169" t="s">
        <v>212</v>
      </c>
      <c r="C271" s="170"/>
      <c r="D271" s="65">
        <v>21</v>
      </c>
      <c r="E271" s="3">
        <v>10</v>
      </c>
      <c r="F271" s="104">
        <f t="shared" si="24"/>
        <v>23.1</v>
      </c>
      <c r="G271" s="6">
        <f t="shared" si="27"/>
        <v>24.3705</v>
      </c>
    </row>
    <row r="272" spans="1:8" ht="37.5" customHeight="1">
      <c r="A272" s="67" t="s">
        <v>494</v>
      </c>
      <c r="B272" s="171" t="s">
        <v>213</v>
      </c>
      <c r="C272" s="172"/>
      <c r="D272" s="68">
        <v>21</v>
      </c>
      <c r="E272" s="3">
        <v>10</v>
      </c>
      <c r="F272" s="106">
        <f t="shared" si="24"/>
        <v>23.1</v>
      </c>
      <c r="G272" s="6">
        <f t="shared" si="27"/>
        <v>24.3705</v>
      </c>
    </row>
    <row r="273" spans="1:7" ht="34.5" customHeight="1" thickBot="1">
      <c r="A273" s="191" t="s">
        <v>383</v>
      </c>
      <c r="B273" s="191"/>
      <c r="C273" s="72" t="s">
        <v>453</v>
      </c>
      <c r="D273" s="73">
        <v>25</v>
      </c>
      <c r="E273" s="3">
        <v>10</v>
      </c>
      <c r="F273" s="106">
        <f>D273+(D273*E273/100)</f>
        <v>27.5</v>
      </c>
      <c r="G273" s="6">
        <f t="shared" si="27"/>
        <v>29.012499999999999</v>
      </c>
    </row>
    <row r="274" spans="1:7" ht="52.5" customHeight="1" thickBot="1">
      <c r="A274" s="74"/>
      <c r="B274" s="75"/>
      <c r="C274" s="76" t="s">
        <v>495</v>
      </c>
      <c r="D274" s="76"/>
      <c r="E274" s="71"/>
      <c r="F274" s="109"/>
      <c r="G274" s="6"/>
    </row>
    <row r="275" spans="1:7" ht="48.75" customHeight="1">
      <c r="A275" s="54" t="s">
        <v>498</v>
      </c>
      <c r="B275" s="51"/>
      <c r="C275" s="52" t="s">
        <v>475</v>
      </c>
      <c r="D275" s="53">
        <v>162</v>
      </c>
      <c r="E275" s="3">
        <v>10</v>
      </c>
      <c r="F275" s="106">
        <f>D275+(D275*E275/100)</f>
        <v>178.2</v>
      </c>
      <c r="G275" s="6">
        <f t="shared" ref="G275:G281" si="28">(F275*5.5/100)+F275</f>
        <v>188.00099999999998</v>
      </c>
    </row>
    <row r="276" spans="1:7" ht="45.75" customHeight="1">
      <c r="A276" s="43" t="s">
        <v>499</v>
      </c>
      <c r="B276" s="48"/>
      <c r="C276" s="28" t="s">
        <v>476</v>
      </c>
      <c r="D276" s="49">
        <v>145</v>
      </c>
      <c r="E276" s="3">
        <v>10</v>
      </c>
      <c r="F276" s="106">
        <f t="shared" ref="F276:F281" si="29">D276+(D276*E276/100)</f>
        <v>159.5</v>
      </c>
      <c r="G276" s="6">
        <f t="shared" si="28"/>
        <v>168.27250000000001</v>
      </c>
    </row>
    <row r="277" spans="1:7" ht="47.25" customHeight="1">
      <c r="A277" s="43" t="s">
        <v>500</v>
      </c>
      <c r="B277" s="48"/>
      <c r="C277" s="28" t="s">
        <v>477</v>
      </c>
      <c r="D277" s="49">
        <v>127</v>
      </c>
      <c r="E277" s="3">
        <v>10</v>
      </c>
      <c r="F277" s="106">
        <f t="shared" si="29"/>
        <v>139.69999999999999</v>
      </c>
      <c r="G277" s="6">
        <f t="shared" si="28"/>
        <v>147.3835</v>
      </c>
    </row>
    <row r="278" spans="1:7" ht="34.5" customHeight="1">
      <c r="A278" s="43" t="s">
        <v>501</v>
      </c>
      <c r="B278" s="48"/>
      <c r="C278" s="28" t="s">
        <v>478</v>
      </c>
      <c r="D278" s="49">
        <v>366</v>
      </c>
      <c r="E278" s="3">
        <v>10</v>
      </c>
      <c r="F278" s="106">
        <f t="shared" si="29"/>
        <v>402.6</v>
      </c>
      <c r="G278" s="6">
        <f t="shared" si="28"/>
        <v>424.74300000000005</v>
      </c>
    </row>
    <row r="279" spans="1:7" ht="94.5" customHeight="1">
      <c r="A279" s="43" t="s">
        <v>502</v>
      </c>
      <c r="B279" s="48"/>
      <c r="C279" s="28" t="s">
        <v>479</v>
      </c>
      <c r="D279" s="49">
        <v>203</v>
      </c>
      <c r="E279" s="3">
        <v>10</v>
      </c>
      <c r="F279" s="106">
        <f t="shared" si="29"/>
        <v>223.3</v>
      </c>
      <c r="G279" s="6">
        <f t="shared" si="28"/>
        <v>235.58150000000001</v>
      </c>
    </row>
    <row r="280" spans="1:7" ht="18" customHeight="1">
      <c r="A280" s="43" t="s">
        <v>503</v>
      </c>
      <c r="B280" s="48"/>
      <c r="C280" s="28" t="s">
        <v>461</v>
      </c>
      <c r="D280" s="49">
        <v>111</v>
      </c>
      <c r="E280" s="3">
        <v>10</v>
      </c>
      <c r="F280" s="106">
        <f t="shared" si="29"/>
        <v>122.1</v>
      </c>
      <c r="G280" s="6">
        <f t="shared" si="28"/>
        <v>128.81549999999999</v>
      </c>
    </row>
    <row r="281" spans="1:7" ht="33" customHeight="1" thickBot="1">
      <c r="A281" s="87" t="s">
        <v>514</v>
      </c>
      <c r="C281" s="88" t="s">
        <v>520</v>
      </c>
      <c r="D281" s="89">
        <v>127</v>
      </c>
      <c r="E281" s="3">
        <v>10</v>
      </c>
      <c r="F281" s="106">
        <f t="shared" si="29"/>
        <v>139.69999999999999</v>
      </c>
      <c r="G281" s="6">
        <f t="shared" si="28"/>
        <v>147.3835</v>
      </c>
    </row>
    <row r="282" spans="1:7" ht="16.5" thickBot="1">
      <c r="A282" s="122" t="s">
        <v>214</v>
      </c>
      <c r="B282" s="123"/>
      <c r="C282" s="123"/>
      <c r="D282" s="124"/>
      <c r="E282" s="3"/>
      <c r="F282" s="103"/>
      <c r="G282" s="6"/>
    </row>
    <row r="283" spans="1:7" ht="32.25" thickBot="1">
      <c r="A283" s="147" t="s">
        <v>384</v>
      </c>
      <c r="B283" s="147"/>
      <c r="C283" s="28" t="s">
        <v>505</v>
      </c>
      <c r="D283" s="5">
        <v>90</v>
      </c>
      <c r="E283" s="3">
        <v>10</v>
      </c>
      <c r="F283" s="103">
        <f t="shared" si="24"/>
        <v>99</v>
      </c>
      <c r="G283" s="6">
        <f t="shared" ref="G283:G285" si="30">(F283*5.5/100)+F283</f>
        <v>104.44499999999999</v>
      </c>
    </row>
    <row r="284" spans="1:7" ht="32.25" thickBot="1">
      <c r="A284" s="147" t="s">
        <v>385</v>
      </c>
      <c r="B284" s="147"/>
      <c r="C284" s="26" t="s">
        <v>215</v>
      </c>
      <c r="D284" s="5">
        <v>6</v>
      </c>
      <c r="E284" s="3">
        <v>10</v>
      </c>
      <c r="F284" s="103">
        <f t="shared" si="24"/>
        <v>6.6</v>
      </c>
      <c r="G284" s="6">
        <f t="shared" si="30"/>
        <v>6.9629999999999992</v>
      </c>
    </row>
    <row r="285" spans="1:7" ht="15.75" customHeight="1" thickBot="1">
      <c r="A285" s="147" t="s">
        <v>386</v>
      </c>
      <c r="B285" s="147"/>
      <c r="C285" s="26" t="s">
        <v>216</v>
      </c>
      <c r="D285" s="5">
        <v>5</v>
      </c>
      <c r="E285" s="3">
        <v>10</v>
      </c>
      <c r="F285" s="103">
        <f t="shared" si="24"/>
        <v>5.5</v>
      </c>
      <c r="G285" s="6">
        <f t="shared" si="30"/>
        <v>5.8025000000000002</v>
      </c>
    </row>
    <row r="286" spans="1:7" ht="21.75" customHeight="1" thickBot="1">
      <c r="A286" s="147" t="s">
        <v>387</v>
      </c>
      <c r="B286" s="147"/>
      <c r="C286" s="26" t="s">
        <v>217</v>
      </c>
      <c r="D286" s="5"/>
      <c r="E286" s="3">
        <v>10</v>
      </c>
      <c r="F286" s="103">
        <f t="shared" si="24"/>
        <v>0</v>
      </c>
      <c r="G286" s="6">
        <f t="shared" ref="G286" si="31">(F286*4/100)+F286</f>
        <v>0</v>
      </c>
    </row>
    <row r="287" spans="1:7" ht="32.25" thickBot="1">
      <c r="A287" s="147" t="s">
        <v>388</v>
      </c>
      <c r="B287" s="147"/>
      <c r="C287" s="26" t="s">
        <v>218</v>
      </c>
      <c r="D287" s="5">
        <v>30</v>
      </c>
      <c r="E287" s="3">
        <v>10</v>
      </c>
      <c r="F287" s="103">
        <f t="shared" si="24"/>
        <v>33</v>
      </c>
      <c r="G287" s="6">
        <f t="shared" ref="G287:G298" si="32">(F287*5.5/100)+F287</f>
        <v>34.814999999999998</v>
      </c>
    </row>
    <row r="288" spans="1:7" ht="17.25" thickBot="1">
      <c r="A288" s="147" t="s">
        <v>389</v>
      </c>
      <c r="B288" s="147"/>
      <c r="C288" s="26" t="s">
        <v>219</v>
      </c>
      <c r="D288" s="5">
        <v>84</v>
      </c>
      <c r="E288" s="3">
        <v>10</v>
      </c>
      <c r="F288" s="103">
        <f t="shared" si="24"/>
        <v>92.4</v>
      </c>
      <c r="G288" s="6">
        <f t="shared" si="32"/>
        <v>97.481999999999999</v>
      </c>
    </row>
    <row r="289" spans="1:7" ht="18.75" customHeight="1" thickBot="1">
      <c r="A289" s="147" t="s">
        <v>390</v>
      </c>
      <c r="B289" s="147"/>
      <c r="C289" s="26" t="s">
        <v>220</v>
      </c>
      <c r="D289" s="5">
        <v>84</v>
      </c>
      <c r="E289" s="3">
        <v>10</v>
      </c>
      <c r="F289" s="103">
        <f t="shared" si="24"/>
        <v>92.4</v>
      </c>
      <c r="G289" s="6">
        <f t="shared" si="32"/>
        <v>97.481999999999999</v>
      </c>
    </row>
    <row r="290" spans="1:7" ht="19.5" customHeight="1" thickBot="1">
      <c r="A290" s="147" t="s">
        <v>391</v>
      </c>
      <c r="B290" s="147"/>
      <c r="C290" s="41" t="s">
        <v>398</v>
      </c>
      <c r="D290" s="5">
        <v>168</v>
      </c>
      <c r="E290" s="3">
        <v>10</v>
      </c>
      <c r="F290" s="103">
        <f t="shared" si="24"/>
        <v>184.8</v>
      </c>
      <c r="G290" s="6">
        <f t="shared" si="32"/>
        <v>194.964</v>
      </c>
    </row>
    <row r="291" spans="1:7" ht="36.75" customHeight="1" thickBot="1">
      <c r="A291" s="147" t="s">
        <v>392</v>
      </c>
      <c r="B291" s="147"/>
      <c r="C291" s="26" t="s">
        <v>221</v>
      </c>
      <c r="D291" s="5">
        <v>162</v>
      </c>
      <c r="E291" s="3">
        <v>10</v>
      </c>
      <c r="F291" s="103">
        <f t="shared" ref="F291:F298" si="33">D291+(D291*E291/100)</f>
        <v>178.2</v>
      </c>
      <c r="G291" s="6">
        <f t="shared" si="32"/>
        <v>188.00099999999998</v>
      </c>
    </row>
    <row r="292" spans="1:7" ht="32.25" thickBot="1">
      <c r="A292" s="147" t="s">
        <v>393</v>
      </c>
      <c r="B292" s="147"/>
      <c r="C292" s="26" t="s">
        <v>222</v>
      </c>
      <c r="D292" s="5">
        <v>139</v>
      </c>
      <c r="E292" s="3">
        <v>10</v>
      </c>
      <c r="F292" s="103">
        <f t="shared" si="33"/>
        <v>152.9</v>
      </c>
      <c r="G292" s="6">
        <f t="shared" si="32"/>
        <v>161.30950000000001</v>
      </c>
    </row>
    <row r="293" spans="1:7" ht="32.25" thickBot="1">
      <c r="A293" s="147" t="s">
        <v>394</v>
      </c>
      <c r="B293" s="147"/>
      <c r="C293" s="26" t="s">
        <v>223</v>
      </c>
      <c r="D293" s="5">
        <v>5</v>
      </c>
      <c r="E293" s="3">
        <v>10</v>
      </c>
      <c r="F293" s="103">
        <f t="shared" si="33"/>
        <v>5.5</v>
      </c>
      <c r="G293" s="6">
        <f t="shared" si="32"/>
        <v>5.8025000000000002</v>
      </c>
    </row>
    <row r="294" spans="1:7" ht="18" customHeight="1">
      <c r="A294" s="186" t="s">
        <v>395</v>
      </c>
      <c r="B294" s="186"/>
      <c r="C294" s="28" t="s">
        <v>224</v>
      </c>
      <c r="D294" s="17">
        <v>187</v>
      </c>
      <c r="E294" s="3">
        <v>10</v>
      </c>
      <c r="F294" s="110">
        <f t="shared" si="33"/>
        <v>205.7</v>
      </c>
      <c r="G294" s="6">
        <f t="shared" si="32"/>
        <v>217.01349999999999</v>
      </c>
    </row>
    <row r="295" spans="1:7" ht="18.75" customHeight="1">
      <c r="A295" s="40" t="s">
        <v>396</v>
      </c>
      <c r="B295" s="39"/>
      <c r="C295" s="41" t="s">
        <v>399</v>
      </c>
      <c r="D295" s="3">
        <v>51</v>
      </c>
      <c r="E295" s="3">
        <v>10</v>
      </c>
      <c r="F295" s="110">
        <f t="shared" si="33"/>
        <v>56.1</v>
      </c>
      <c r="G295" s="6">
        <f t="shared" si="32"/>
        <v>59.185500000000005</v>
      </c>
    </row>
    <row r="296" spans="1:7" ht="17.25" customHeight="1">
      <c r="A296" s="40" t="s">
        <v>397</v>
      </c>
      <c r="B296" s="39"/>
      <c r="C296" s="38" t="s">
        <v>507</v>
      </c>
      <c r="D296" s="3">
        <v>27</v>
      </c>
      <c r="E296" s="3">
        <v>10</v>
      </c>
      <c r="F296" s="110">
        <f t="shared" si="33"/>
        <v>29.7</v>
      </c>
      <c r="G296" s="6">
        <f t="shared" si="32"/>
        <v>31.333500000000001</v>
      </c>
    </row>
    <row r="297" spans="1:7" ht="15.75">
      <c r="A297" s="40" t="s">
        <v>506</v>
      </c>
      <c r="C297" s="28" t="s">
        <v>515</v>
      </c>
      <c r="D297" s="17">
        <v>596</v>
      </c>
      <c r="E297" s="3">
        <v>10</v>
      </c>
      <c r="F297" s="110">
        <f t="shared" si="33"/>
        <v>655.6</v>
      </c>
      <c r="G297" s="6">
        <f t="shared" si="32"/>
        <v>691.65800000000002</v>
      </c>
    </row>
    <row r="298" spans="1:7" ht="15.75">
      <c r="A298" s="40" t="s">
        <v>512</v>
      </c>
      <c r="C298" s="28" t="s">
        <v>516</v>
      </c>
      <c r="D298" s="28">
        <v>916</v>
      </c>
      <c r="E298" s="3">
        <v>10</v>
      </c>
      <c r="F298" s="110">
        <f t="shared" si="33"/>
        <v>1007.6</v>
      </c>
      <c r="G298" s="6">
        <f t="shared" si="32"/>
        <v>1063.018</v>
      </c>
    </row>
    <row r="299" spans="1:7" ht="15.75">
      <c r="A299" s="101" t="s">
        <v>513</v>
      </c>
      <c r="C299" s="28" t="s">
        <v>526</v>
      </c>
      <c r="D299" s="99">
        <v>610</v>
      </c>
      <c r="E299" s="99">
        <v>10</v>
      </c>
      <c r="F299" s="110">
        <v>175</v>
      </c>
      <c r="G299" s="6">
        <v>91</v>
      </c>
    </row>
    <row r="300" spans="1:7" ht="15.75">
      <c r="A300" s="101"/>
      <c r="B300" s="3"/>
      <c r="C300" s="3" t="s">
        <v>525</v>
      </c>
      <c r="D300" s="3"/>
      <c r="E300" s="3"/>
      <c r="F300" s="111"/>
      <c r="G300" s="6"/>
    </row>
    <row r="301" spans="1:7" ht="15.75">
      <c r="A301" s="101" t="s">
        <v>523</v>
      </c>
      <c r="B301" s="3"/>
      <c r="C301" s="3" t="s">
        <v>527</v>
      </c>
      <c r="D301" s="3"/>
      <c r="E301" s="3"/>
      <c r="F301" s="111">
        <v>661</v>
      </c>
      <c r="G301" s="6">
        <f t="shared" ref="G301:G304" si="34">(F301*5.5/100)+F301</f>
        <v>697.35500000000002</v>
      </c>
    </row>
    <row r="302" spans="1:7" ht="15.75">
      <c r="A302" s="40" t="s">
        <v>524</v>
      </c>
      <c r="B302" s="3"/>
      <c r="C302" s="3" t="s">
        <v>528</v>
      </c>
      <c r="D302" s="3"/>
      <c r="E302" s="3"/>
      <c r="F302" s="111">
        <v>1308</v>
      </c>
      <c r="G302" s="6">
        <f t="shared" si="34"/>
        <v>1379.94</v>
      </c>
    </row>
    <row r="303" spans="1:7" ht="15.75">
      <c r="A303" s="40" t="s">
        <v>531</v>
      </c>
      <c r="C303" s="102" t="s">
        <v>532</v>
      </c>
      <c r="D303" s="3"/>
      <c r="E303" s="3"/>
      <c r="F303" s="112">
        <v>139</v>
      </c>
      <c r="G303" s="6">
        <f t="shared" si="34"/>
        <v>146.64500000000001</v>
      </c>
    </row>
    <row r="304" spans="1:7" ht="15.75">
      <c r="A304" s="40" t="s">
        <v>533</v>
      </c>
      <c r="C304" s="102" t="s">
        <v>534</v>
      </c>
      <c r="D304" s="3"/>
      <c r="E304" s="3"/>
      <c r="F304" s="111">
        <v>1109</v>
      </c>
      <c r="G304" s="6">
        <f t="shared" si="34"/>
        <v>1169.9949999999999</v>
      </c>
    </row>
  </sheetData>
  <mergeCells count="212">
    <mergeCell ref="A282:D282"/>
    <mergeCell ref="B263:C263"/>
    <mergeCell ref="B264:C264"/>
    <mergeCell ref="B265:C265"/>
    <mergeCell ref="B266:C266"/>
    <mergeCell ref="B267:C267"/>
    <mergeCell ref="B268:C268"/>
    <mergeCell ref="A289:B289"/>
    <mergeCell ref="A290:B290"/>
    <mergeCell ref="A273:B273"/>
    <mergeCell ref="A291:B291"/>
    <mergeCell ref="A292:B292"/>
    <mergeCell ref="A293:B293"/>
    <mergeCell ref="A294:B294"/>
    <mergeCell ref="A283:B283"/>
    <mergeCell ref="A284:B284"/>
    <mergeCell ref="A285:B285"/>
    <mergeCell ref="A286:B286"/>
    <mergeCell ref="A287:B287"/>
    <mergeCell ref="A288:B288"/>
    <mergeCell ref="B271:C271"/>
    <mergeCell ref="B272:C272"/>
    <mergeCell ref="A228:D229"/>
    <mergeCell ref="A230:B230"/>
    <mergeCell ref="A231:D231"/>
    <mergeCell ref="A232:B232"/>
    <mergeCell ref="A233:B233"/>
    <mergeCell ref="A215:B215"/>
    <mergeCell ref="A221:B221"/>
    <mergeCell ref="A225:D225"/>
    <mergeCell ref="A226:B226"/>
    <mergeCell ref="A227:B227"/>
    <mergeCell ref="B261:C261"/>
    <mergeCell ref="B262:C262"/>
    <mergeCell ref="A251:B251"/>
    <mergeCell ref="A234:B234"/>
    <mergeCell ref="A235:B235"/>
    <mergeCell ref="A236:D236"/>
    <mergeCell ref="A237:D237"/>
    <mergeCell ref="B269:C269"/>
    <mergeCell ref="B270:C270"/>
    <mergeCell ref="A254:F254"/>
    <mergeCell ref="A239:B250"/>
    <mergeCell ref="B260:C260"/>
    <mergeCell ref="A206:B206"/>
    <mergeCell ref="A207:B207"/>
    <mergeCell ref="A208:B208"/>
    <mergeCell ref="A213:B213"/>
    <mergeCell ref="A214:B214"/>
    <mergeCell ref="A188:B194"/>
    <mergeCell ref="A195:B196"/>
    <mergeCell ref="A197:B201"/>
    <mergeCell ref="A202:B202"/>
    <mergeCell ref="D203:D204"/>
    <mergeCell ref="A174:B174"/>
    <mergeCell ref="A176:D176"/>
    <mergeCell ref="A177:B177"/>
    <mergeCell ref="A178:B178"/>
    <mergeCell ref="A179:B179"/>
    <mergeCell ref="A180:B180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D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4:D144"/>
    <mergeCell ref="A145:B145"/>
    <mergeCell ref="A146:B146"/>
    <mergeCell ref="A147:B147"/>
    <mergeCell ref="A148:B148"/>
    <mergeCell ref="A149:B149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44:B44"/>
    <mergeCell ref="A45:B45"/>
    <mergeCell ref="A46:B46"/>
    <mergeCell ref="A50:D50"/>
    <mergeCell ref="A51:B51"/>
    <mergeCell ref="A52:B52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5:B25"/>
    <mergeCell ref="A12:B12"/>
    <mergeCell ref="A13:B13"/>
    <mergeCell ref="A14:B14"/>
    <mergeCell ref="A15:B15"/>
    <mergeCell ref="A16:B16"/>
    <mergeCell ref="A17:B17"/>
    <mergeCell ref="A32:B32"/>
    <mergeCell ref="A33:B33"/>
    <mergeCell ref="A11:B11"/>
    <mergeCell ref="A4:B4"/>
    <mergeCell ref="C4:C5"/>
    <mergeCell ref="D4:D5"/>
    <mergeCell ref="A18:B18"/>
    <mergeCell ref="A19:D19"/>
    <mergeCell ref="A20:B20"/>
    <mergeCell ref="A23:D23"/>
    <mergeCell ref="A24:B24"/>
    <mergeCell ref="C1:G1"/>
    <mergeCell ref="E4:E5"/>
    <mergeCell ref="F4:F5"/>
    <mergeCell ref="A5:B5"/>
    <mergeCell ref="A6:B6"/>
    <mergeCell ref="A7:D7"/>
    <mergeCell ref="A8:B8"/>
    <mergeCell ref="A9:B9"/>
    <mergeCell ref="A10:B10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GLAVBUH_VET</dc:creator>
  <cp:lastModifiedBy>GLAVBUH_VET</cp:lastModifiedBy>
  <cp:lastPrinted>2026-03-06T08:41:17Z</cp:lastPrinted>
  <dcterms:created xsi:type="dcterms:W3CDTF">2021-02-02T05:51:52Z</dcterms:created>
  <dcterms:modified xsi:type="dcterms:W3CDTF">2026-03-06T08:41:23Z</dcterms:modified>
</cp:coreProperties>
</file>